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2064sv0fs002\NET_DATA\04_【財政】\03 決算\26 財政状況資料集\財政状況資料集【H24～】\R5（R4決算）\15_ホームページ掲載用（２回目）\"/>
    </mc:Choice>
  </mc:AlternateContent>
  <xr:revisionPtr revIDLastSave="0" documentId="13_ncr:1_{9B1DD83B-0606-492C-85DB-94B261E67C5D}" xr6:coauthVersionLast="47" xr6:coauthVersionMax="47" xr10:uidLastSave="{00000000-0000-0000-0000-000000000000}"/>
  <bookViews>
    <workbookView xWindow="-108" yWindow="-108" windowWidth="23256"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88" i="12" l="1"/>
  <c r="AF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s="1"/>
  <c r="U35" i="10" s="1"/>
  <c r="U36" i="10" s="1"/>
  <c r="AM34" i="10" l="1"/>
  <c r="BW34" i="10" s="1"/>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<sst xmlns="http://schemas.openxmlformats.org/spreadsheetml/2006/main" count="1144" uniqueCount="609">
  <si>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</si>
  <si>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</si>
  <si>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</si>
  <si>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</si>
  <si>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</si>
  <si>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</si>
  <si>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</si>
  <si>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</si>
  <si>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</si>
  <si>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</si>
  <si>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</si>
  <si>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</si>
  <si>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</si>
  <si>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</si>
  <si>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</si>
  <si>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</si>
  <si>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</si>
  <si>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</si>
  <si>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</si>
  <si>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</si>
  <si>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</si>
  <si>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</si>
  <si>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</si>
  <si>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</si>
  <si>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</si>
  <si>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</si>
  <si>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</si>
  <si>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</si>
  <si>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</si>
  <si>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</si>
  <si>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</si>
  <si>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</si>
  <si>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</si>
  <si>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</si>
  <si>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</si>
  <si>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</si>
  <si>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</si>
  <si>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</si>
  <si>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</si>
  <si>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</si>
  <si>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</si>
  <si>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</si>
  <si>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</si>
  <si>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</si>
  <si>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</si>
  <si>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</si>
  <si>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</si>
  <si>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</si>
  <si>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</si>
  <si>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</si>
  <si>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</si>
  <si>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</si>
  <si>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</si>
  <si>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</si>
  <si>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</si>
  <si>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</si>
  <si>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</si>
  <si>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</si>
  <si>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</si>
  <si>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</si>
  <si>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</si>
  <si>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</si>
  <si>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</si>
  <si>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</si>
  <si>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</si>
  <si>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</si>
  <si>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</si>
  <si>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</si>
  <si>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</si>
  <si>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</si>
  <si>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</si>
  <si>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</si>
  <si>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</si>
  <si>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</si>
  <si>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</si>
  <si>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</si>
  <si>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</si>
  <si>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</si>
  <si>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</si>
  <si>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</si>
  <si>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</si>
  <si>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</si>
  <si>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</si>
  <si>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</si>
  <si>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</si>
  <si>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</si>
  <si>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</si>
  <si>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</si>
  <si>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</si>
  <si>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</si>
  <si>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</si>
  <si>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</si>
  <si>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</si>
  <si>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</si>
  <si>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</si>
  <si>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</si>
  <si>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</si>
  <si>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</si>
  <si>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</si>
  <si>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</si>
  <si>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忠岡町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</si>
  <si>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</si>
  <si>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</si>
  <si>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</si>
  <si>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</si>
  <si>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</si>
  <si>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</si>
  <si>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</si>
  <si>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</si>
  <si>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</si>
  <si>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</si>
  <si>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</si>
  <si>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</si>
  <si>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</si>
  <si>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</si>
  <si>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</si>
  <si>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</si>
  <si>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</si>
  <si>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</si>
  <si>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</si>
  <si>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</si>
  <si>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</si>
  <si>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</si>
  <si>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</si>
  <si>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</si>
  <si>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</si>
  <si>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</si>
  <si>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</si>
  <si>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</si>
  <si>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</si>
  <si>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</si>
  <si>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</si>
  <si>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</si>
  <si>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</si>
  <si>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</si>
  <si>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</si>
  <si>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</si>
  <si>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</si>
  <si>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</si>
  <si>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</si>
  <si>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</si>
  <si>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</si>
  <si>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</si>
  <si>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</si>
  <si>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</si>
  <si>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</si>
  <si>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</si>
  <si>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</si>
  <si>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</si>
  <si>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</si>
  <si>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</si>
  <si>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</si>
  <si>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</si>
  <si>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</si>
  <si>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</si>
  <si>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</si>
  <si>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</si>
  <si>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</si>
  <si>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</si>
  <si>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</si>
  <si>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</si>
  <si>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</si>
  <si>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</si>
  <si>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</si>
  <si>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</si>
  <si>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</si>
  <si>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</si>
  <si>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</si>
  <si>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</si>
  <si>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</si>
  <si>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</si>
  <si>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</si>
  <si>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</si>
  <si>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</si>
  <si>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</si>
  <si>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</si>
  <si>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</si>
  <si>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</si>
  <si>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</si>
  <si>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</si>
  <si>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</si>
  <si>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</si>
  <si>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</si>
  <si>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</si>
  <si>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</si>
  <si>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</si>
  <si>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</si>
  <si>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</si>
  <si>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</si>
  <si>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</si>
  <si>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</si>
  <si>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</si>
  <si>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</si>
  <si>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</si>
  <si>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</si>
  <si>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</si>
  <si>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</si>
  <si>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</si>
  <si>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</si>
  <si>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</si>
  <si>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</si>
  <si>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</si>
  <si>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</si>
  <si>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</si>
  <si>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</si>
  <si>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</si>
  <si>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</si>
  <si>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</si>
  <si>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</si>
  <si>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</si>
  <si>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</si>
  <si>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</si>
  <si>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</si>
  <si>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</si>
  <si>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</si>
  <si>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大阪府忠岡町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</si>
  <si>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</si>
  <si>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</si>
  <si>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</si>
  <si>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</si>
  <si>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</si>
  <si>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</si>
  <si>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</si>
  <si>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</si>
  <si>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</si>
  <si>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</si>
  <si>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</si>
  <si>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</si>
  <si>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</si>
  <si>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</si>
  <si>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</si>
  <si>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</si>
  <si>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</si>
  <si>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</si>
  <si>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</si>
  <si>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</si>
  <si>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</si>
  <si>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</si>
  <si>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</si>
  <si>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</si>
  <si>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</si>
  <si>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</si>
  <si>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</si>
  <si>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</si>
  <si>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</si>
  <si>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</si>
  <si>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</si>
  <si>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</si>
  <si>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</si>
  <si>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</si>
  <si>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</si>
  <si>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</si>
  <si>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</si>
  <si>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</si>
  <si>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</si>
  <si>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</si>
  <si>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</si>
  <si>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</si>
  <si>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</si>
  <si>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</si>
  <si>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</si>
  <si>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</si>
  <si>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</si>
  <si>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</si>
  <si>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</si>
  <si>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</si>
  <si>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</si>
  <si>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</si>
  <si>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</si>
  <si>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</si>
  <si>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</si>
  <si>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</si>
  <si>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</si>
  <si>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</si>
  <si>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</si>
  <si>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</si>
  <si>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</si>
  <si>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</si>
  <si>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</si>
  <si>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</si>
  <si>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</si>
  <si>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</si>
  <si>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</si>
  <si>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</si>
  <si>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</si>
  <si>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</si>
  <si>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</si>
  <si>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</si>
  <si>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</si>
  <si>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</si>
  <si>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</si>
  <si>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</si>
  <si>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</si>
  <si>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</si>
  <si>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</si>
  <si>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</si>
  <si>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</si>
  <si>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</si>
  <si>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</si>
  <si>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</si>
  <si>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</si>
  <si>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</si>
  <si>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</si>
  <si>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</si>
  <si>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</si>
  <si>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</si>
  <si>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</si>
  <si>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</si>
  <si>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</si>
  <si>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</si>
  <si>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</si>
  <si>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</si>
  <si>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</si>
  <si>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</si>
  <si>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</si>
  <si>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</si>
  <si>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</si>
  <si>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</si>
  <si>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</si>
  <si>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</si>
  <si>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</si>
  <si>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</si>
  <si>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</si>
  <si>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</si>
  <si>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</si>
  <si>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</si>
  <si>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</si>
  <si>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</si>
  <si>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</si>
  <si>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</si>
  <si>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</si>
  <si>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</si>
  <si>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</si>
  <si>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</si>
  <si>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</si>
  <si>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</si>
  <si>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</si>
  <si>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</si>
  <si>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</si>
  <si>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</si>
  <si>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</si>
  <si>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</si>
  <si>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</si>
  <si>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</si>
  <si>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</si>
  <si>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</si>
  <si>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</si>
  <si>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</si>
  <si>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</si>
  <si>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</si>
  <si>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</si>
  <si>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</si>
  <si>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</si>
  <si>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</si>
  <si>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</si>
  <si>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</si>
  <si>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</si>
  <si>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</si>
  <si>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</si>
  <si>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</si>
  <si>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</si>
  <si>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</si>
  <si>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</si>
  <si>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</si>
  <si>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</si>
  <si>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</si>
  <si>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</si>
  <si>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</si>
  <si>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大阪府忠岡町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</si>
  <si>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</si>
  <si>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</si>
  <si>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</si>
  <si>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</si>
  <si>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</si>
  <si>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</si>
  <si>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</si>
  <si>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</si>
  <si>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</si>
  <si>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</si>
  <si>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</si>
  <si>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</si>
  <si>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</si>
  <si>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</si>
  <si>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</si>
  <si>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</si>
  <si>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</si>
  <si>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</si>
  <si>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</si>
  <si>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</si>
  <si>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</si>
  <si>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</si>
  <si>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</si>
  <si>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</si>
  <si>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</si>
  <si>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</si>
  <si>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</si>
  <si>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</si>
  <si>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</si>
  <si>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</si>
  <si>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</si>
  <si>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</si>
  <si>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</si>
  <si>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</si>
  <si>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</si>
  <si>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</si>
  <si>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</si>
  <si>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</si>
  <si>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</si>
  <si>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</si>
  <si>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</si>
  <si>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</si>
  <si>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</si>
  <si>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</si>
  <si>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</si>
  <si>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</si>
  <si>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</si>
  <si>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</si>
  <si>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</si>
  <si>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</si>
  <si>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</si>
  <si>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</si>
  <si>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</si>
  <si>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</si>
  <si>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</si>
  <si>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</si>
  <si>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</si>
  <si>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</si>
  <si>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</si>
  <si>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</si>
  <si>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</si>
  <si>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</si>
  <si>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</si>
  <si>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</si>
  <si>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</si>
  <si>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</si>
  <si>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</si>
  <si>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</si>
  <si>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</si>
  <si>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</si>
  <si>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</si>
  <si>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</si>
  <si>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</si>
  <si>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</si>
  <si>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</si>
  <si>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</si>
  <si>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</si>
  <si>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</si>
  <si>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</si>
  <si>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</si>
  <si>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</si>
  <si>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</si>
  <si>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</si>
  <si>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</si>
  <si>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</si>
  <si>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</si>
  <si>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</si>
  <si>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</si>
  <si>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</si>
  <si>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</si>
  <si>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</si>
  <si>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</si>
  <si>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</si>
  <si>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</si>
  <si>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</si>
  <si>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</si>
  <si>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</si>
  <si>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</si>
  <si>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</si>
  <si>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</si>
  <si>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</si>
  <si>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</si>
  <si>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</si>
  <si>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</si>
  <si>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</si>
  <si>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</si>
  <si>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</si>
  <si>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</si>
  <si>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t>
    <phoneticPr fontId="5"/>
  </si>
  <si>
    <t>-</t>
    <phoneticPr fontId="5"/>
  </si>
  <si>
    <t>-</t>
    <phoneticPr fontId="5"/>
  </si>
  <si>
    <t>-</t>
    <phoneticPr fontId="5"/>
  </si>
  <si>
    <t>-</t>
    <phoneticPr fontId="5"/>
  </si>
  <si>
    <t>-</t>
    <phoneticPr fontId="5"/>
  </si>
  <si>
    <t>(Ｆ)</t>
    <phoneticPr fontId="5"/>
  </si>
  <si>
    <t>国民健康保険事業勘定特別会計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</si>
  <si>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</si>
  <si>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</si>
  <si>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</si>
  <si>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</si>
  <si>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</si>
  <si>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</si>
  <si>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</si>
  <si>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</si>
  <si>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</si>
  <si>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</si>
  <si>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</si>
  <si>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</si>
  <si>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</si>
  <si>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</si>
  <si>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</si>
  <si>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</si>
  <si>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</si>
  <si>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</si>
  <si>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</si>
  <si>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</si>
  <si>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</si>
  <si>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</si>
  <si>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</si>
  <si>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</si>
  <si>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</si>
  <si>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</si>
  <si>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</si>
  <si>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</si>
  <si>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</si>
  <si>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</si>
  <si>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</si>
  <si>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</si>
  <si>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</si>
  <si>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</si>
  <si>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</si>
  <si>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</si>
  <si>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</si>
  <si>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</si>
  <si>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</si>
  <si>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</si>
  <si>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</si>
  <si>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</si>
  <si>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</si>
  <si>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</si>
  <si>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</si>
  <si>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</si>
  <si>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</si>
  <si>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</si>
  <si>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</si>
  <si>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</si>
  <si>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</si>
  <si>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</si>
  <si>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</si>
  <si>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</si>
  <si>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</si>
  <si>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</si>
  <si>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</si>
  <si>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</si>
  <si>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</si>
  <si>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</si>
  <si>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</si>
  <si>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</si>
  <si>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</si>
  <si>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</si>
  <si>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</si>
  <si>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</si>
  <si>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</si>
  <si>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</si>
  <si>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</si>
  <si>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</si>
  <si>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</si>
  <si>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</si>
  <si>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</si>
  <si>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</si>
  <si>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</si>
  <si>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</si>
  <si>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</si>
  <si>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</si>
  <si>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</si>
  <si>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</si>
  <si>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</si>
  <si>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</si>
  <si>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</si>
  <si>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</si>
  <si>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</si>
  <si>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</si>
  <si>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</si>
  <si>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</si>
  <si>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</si>
  <si>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下水道事業会計</t>
  </si>
  <si>
    <t>介護保険特別会計</t>
  </si>
  <si>
    <t>後期高齢者医療特別会計</t>
  </si>
  <si>
    <t>国民健康保険事業勘定特別会計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</si>
  <si>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</si>
  <si>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</si>
  <si>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</si>
  <si>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</si>
  <si>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</si>
  <si>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</si>
  <si>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</si>
  <si>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</si>
  <si>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</si>
  <si>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27"/>
  </si>
  <si>
    <t>大阪府後期高齢者医療広域連合
（後期高齢者医療特別会計）</t>
  </si>
  <si>
    <t>大阪広域水道企業団（工業用水道事業会計）</t>
    <phoneticPr fontId="2"/>
  </si>
  <si>
    <t>愛の福祉基金</t>
    <rPh sb="0" eb="1">
      <t>アイ</t>
    </rPh>
    <rPh sb="2" eb="6">
      <t>フクシキキン</t>
    </rPh>
    <phoneticPr fontId="5"/>
  </si>
  <si>
    <t>公共施設整備基金</t>
    <rPh sb="0" eb="4">
      <t>コウキョウシセツ</t>
    </rPh>
    <rPh sb="4" eb="8">
      <t>セイビキキン</t>
    </rPh>
    <phoneticPr fontId="5"/>
  </si>
  <si>
    <t>国際交流基金</t>
    <rPh sb="0" eb="6">
      <t>コクサイコウリュウキキン</t>
    </rPh>
    <phoneticPr fontId="5"/>
  </si>
  <si>
    <t>忠岡町新型コロナウイルス感染症対策利子補給基金</t>
    <rPh sb="0" eb="3">
      <t>タダオカチョウ</t>
    </rPh>
    <rPh sb="3" eb="5">
      <t>シンガタ</t>
    </rPh>
    <rPh sb="12" eb="17">
      <t>カンセンショウタイサク</t>
    </rPh>
    <rPh sb="17" eb="23">
      <t>リシホキュウキキン</t>
    </rPh>
    <phoneticPr fontId="5"/>
  </si>
  <si>
    <t>教育振興基金</t>
    <rPh sb="0" eb="2">
      <t>キョウイク</t>
    </rPh>
    <rPh sb="2" eb="4">
      <t>シンコウ</t>
    </rPh>
    <rPh sb="4" eb="6">
      <t>キキン</t>
    </rPh>
    <phoneticPr fontId="5"/>
  </si>
  <si>
    <t>-</t>
    <phoneticPr fontId="2"/>
  </si>
  <si>
    <t>大阪広域水道企業団水道事業会計（水道用水供給事業）</t>
    <phoneticPr fontId="2"/>
  </si>
  <si>
    <t>大阪広域水道企業団水道事業会計（市町村域水道事業）</t>
    <rPh sb="16" eb="19">
      <t>シチョウソン</t>
    </rPh>
    <rPh sb="19" eb="20">
      <t>イキ</t>
    </rPh>
    <rPh sb="20" eb="22">
      <t>スイドウ</t>
    </rPh>
    <rPh sb="22" eb="24">
      <t>ジギョウ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</si>
  <si>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</si>
  <si>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</si>
  <si>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</si>
  <si>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</si>
  <si>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</si>
  <si>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将来負担比率と実質公債費比率ともに類似団体内平均値を上回って推移してきたが、令和３年度以降は後者が類似団体内平均値を下回っている。
　令和４年度は、認定こども園の整備事業や消防施設等整備事業などに地方債を活用したが、庁舎建設債が償還完了したことや地方債の発行を必要最小限に抑制していること、また、地方債の返済を着実に実行していることから比率は減少傾向にある。令和４年度の将来負担比率及び実質公債費比率は、前年度に比べ、前者は21.6ポイント低下し、後者についても0.9ポイント低下した。
　今後は、将来負担比率及び実質公債費比率は横ばいあるいは減少傾向が続くものと見込まれるが、極端な財政負担が生じることのないよう、引き続き適正な財政運営に努める。</t>
    <rPh sb="44" eb="46">
      <t>イコウ</t>
    </rPh>
    <rPh sb="87" eb="91">
      <t>ショウボウシセツ</t>
    </rPh>
    <rPh sb="91" eb="92">
      <t>ナド</t>
    </rPh>
    <rPh sb="92" eb="96">
      <t>セイビジギョウ</t>
    </rPh>
    <rPh sb="221" eb="223">
      <t>テイカ</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</si>
  <si>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</si>
  <si>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</si>
  <si>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</si>
  <si>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将来負担比率、有形固定資産減価償却率ともに、類似団体内平均値を上回っている。
　将来負担比率においては、一般会計、下水道事業会計において地方債残高が多額であることが主な要因である。しかしながら、現在は地方債発行の抑制等により、将来負担額については着実に減少している。一方の有形固定資産減価償却率については、財政的な事情により公共施設の整備等を抑制していることから類似団体内平均値を上回っている。
　今後の将来負担比率については、地方債残高の減少や充当可能基金の増加により改善を見込んでいるが、公共施設の再編や長寿命化対策については、財政状況を見ながら、実施時期や方針について検討する。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</si>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</sst>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38" fillId="0" borderId="40" xfId="16" applyFont="1" applyBorder="1" applyAlignment="1" applyProtection="1">
      <alignment horizontal="left" vertical="top" wrapText="1"/>
      <protection locked="0"/>
    </xf>
    <xf numFmtId="0" fontId="38" fillId="0" borderId="56"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65" xfId="16" applyFont="1" applyBorder="1" applyAlignment="1" applyProtection="1">
      <alignment horizontal="left" vertical="top" wrapText="1"/>
      <protection locked="0"/>
    </xf>
    <xf numFmtId="0" fontId="38" fillId="0" borderId="5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6" fillId="0" borderId="40" xfId="16" applyBorder="1" applyAlignment="1" applyProtection="1">
      <alignment horizontal="left" vertical="top" wrapText="1"/>
      <protection locked="0"/>
    </xf>
    <xf numFmtId="0" fontId="16" fillId="0" borderId="56"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65" xfId="16" applyBorder="1" applyAlignment="1" applyProtection="1">
      <alignment horizontal="left" vertical="top" wrapText="1"/>
      <protection locked="0"/>
    </xf>
    <xf numFmtId="0" fontId="16" fillId="0" borderId="5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41" xfId="16" applyBorder="1" applyAlignment="1" applyProtection="1">
      <alignment horizontal="left" vertical="top" wrapText="1"/>
      <protection locked="0"/>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22C1078-7103-4715-A53E-E19CB5C5DC4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9FFCC"/>
      <color rgb="FFCCFF66"/>
      <color rgb="FF0000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1251-4E91-B157-4FC46B8159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32759</c:v>
                </c:pt>
                <c:pt idx="1">
                  <c:v>5772</c:v>
                </c:pt>
                <c:pt idx="2">
                  <c:v>36795</c:v>
                </c:pt>
                <c:pt idx="3">
                  <c:v>38741</c:v>
                </c:pt>
                <c:pt idx="4">
                  <c:v>46786</c:v>
                </c:pt>
              </c:numCache>
            </c:numRef>
          </c:val>
          <c:smooth val="0"/>
          <c:extLst>
            <c:ext xmlns:c16="http://schemas.microsoft.com/office/drawing/2014/chart" uri="{C3380CC4-5D6E-409C-BE32-E72D297353CC}">
              <c16:uniqueId val="{00000001-1251-4E91-B157-4FC46B8159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1.67</c:v>
                </c:pt>
                <c:pt idx="1">
                  <c:v>0.47</c:v>
                </c:pt>
                <c:pt idx="2">
                  <c:v>0.23</c:v>
                </c:pt>
                <c:pt idx="3">
                  <c:v>12.06</c:v>
                </c:pt>
                <c:pt idx="4">
                  <c:v>8.0299999999999994</c:v>
                </c:pt>
              </c:numCache>
            </c:numRef>
          </c:val>
          <c:extLst>
            <c:ext xmlns:c16="http://schemas.microsoft.com/office/drawing/2014/chart" uri="{C3380CC4-5D6E-409C-BE32-E72D297353CC}">
              <c16:uniqueId val="{00000000-86F1-40C4-B93B-5F80598989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7.59</c:v>
                </c:pt>
                <c:pt idx="1">
                  <c:v>9.56</c:v>
                </c:pt>
                <c:pt idx="2">
                  <c:v>13.58</c:v>
                </c:pt>
                <c:pt idx="3">
                  <c:v>14.43</c:v>
                </c:pt>
                <c:pt idx="4">
                  <c:v>28.06</c:v>
                </c:pt>
              </c:numCache>
            </c:numRef>
          </c:val>
          <c:extLst>
            <c:ext xmlns:c16="http://schemas.microsoft.com/office/drawing/2014/chart" uri="{C3380CC4-5D6E-409C-BE32-E72D297353CC}">
              <c16:uniqueId val="{00000001-86F1-40C4-B93B-5F80598989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3.62</c:v>
                </c:pt>
                <c:pt idx="1">
                  <c:v>0.57999999999999996</c:v>
                </c:pt>
                <c:pt idx="2">
                  <c:v>4.01</c:v>
                </c:pt>
                <c:pt idx="3">
                  <c:v>13.31</c:v>
                </c:pt>
                <c:pt idx="4">
                  <c:v>9.49</c:v>
                </c:pt>
              </c:numCache>
            </c:numRef>
          </c:val>
          <c:smooth val="0"/>
          <c:extLst>
            <c:ext xmlns:c16="http://schemas.microsoft.com/office/drawing/2014/chart" uri="{C3380CC4-5D6E-409C-BE32-E72D297353CC}">
              <c16:uniqueId val="{00000002-86F1-40C4-B93B-5F80598989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6.73</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4C-4594-8392-51ECED942B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4C-4594-8392-51ECED942B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4C-4594-8392-51ECED942BB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74C-4594-8392-51ECED942BB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74C-4594-8392-51ECED942BB5}"/>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0.48</c:v>
                </c:pt>
                <c:pt idx="2">
                  <c:v>#N/A</c:v>
                </c:pt>
                <c:pt idx="3">
                  <c:v>0.61</c:v>
                </c:pt>
                <c:pt idx="4">
                  <c:v>#N/A</c:v>
                </c:pt>
                <c:pt idx="5">
                  <c:v>0.5</c:v>
                </c:pt>
                <c:pt idx="6">
                  <c:v>#N/A</c:v>
                </c:pt>
                <c:pt idx="7">
                  <c:v>0.21</c:v>
                </c:pt>
                <c:pt idx="8">
                  <c:v>#N/A</c:v>
                </c:pt>
                <c:pt idx="9">
                  <c:v>0.13</c:v>
                </c:pt>
              </c:numCache>
            </c:numRef>
          </c:val>
          <c:extLst>
            <c:ext xmlns:c16="http://schemas.microsoft.com/office/drawing/2014/chart" uri="{C3380CC4-5D6E-409C-BE32-E72D297353CC}">
              <c16:uniqueId val="{00000005-974C-4594-8392-51ECED942BB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0.13</c:v>
                </c:pt>
                <c:pt idx="2">
                  <c:v>#N/A</c:v>
                </c:pt>
                <c:pt idx="3">
                  <c:v>0.12</c:v>
                </c:pt>
                <c:pt idx="4">
                  <c:v>#N/A</c:v>
                </c:pt>
                <c:pt idx="5">
                  <c:v>0.09</c:v>
                </c:pt>
                <c:pt idx="6">
                  <c:v>#N/A</c:v>
                </c:pt>
                <c:pt idx="7">
                  <c:v>0.11</c:v>
                </c:pt>
                <c:pt idx="8">
                  <c:v>#N/A</c:v>
                </c:pt>
                <c:pt idx="9">
                  <c:v>0.23</c:v>
                </c:pt>
              </c:numCache>
            </c:numRef>
          </c:val>
          <c:extLst>
            <c:ext xmlns:c16="http://schemas.microsoft.com/office/drawing/2014/chart" uri="{C3380CC4-5D6E-409C-BE32-E72D297353CC}">
              <c16:uniqueId val="{00000006-974C-4594-8392-51ECED942BB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0.47</c:v>
                </c:pt>
                <c:pt idx="2">
                  <c:v>#N/A</c:v>
                </c:pt>
                <c:pt idx="3">
                  <c:v>0.6</c:v>
                </c:pt>
                <c:pt idx="4">
                  <c:v>#N/A</c:v>
                </c:pt>
                <c:pt idx="5">
                  <c:v>1.42</c:v>
                </c:pt>
                <c:pt idx="6">
                  <c:v>#N/A</c:v>
                </c:pt>
                <c:pt idx="7">
                  <c:v>0.43</c:v>
                </c:pt>
                <c:pt idx="8">
                  <c:v>#N/A</c:v>
                </c:pt>
                <c:pt idx="9">
                  <c:v>1.1100000000000001</c:v>
                </c:pt>
              </c:numCache>
            </c:numRef>
          </c:val>
          <c:extLst>
            <c:ext xmlns:c16="http://schemas.microsoft.com/office/drawing/2014/chart" uri="{C3380CC4-5D6E-409C-BE32-E72D297353CC}">
              <c16:uniqueId val="{00000007-974C-4594-8392-51ECED942BB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c:v>
                </c:pt>
                <c:pt idx="6">
                  <c:v>#N/A</c:v>
                </c:pt>
                <c:pt idx="7">
                  <c:v>0.94</c:v>
                </c:pt>
                <c:pt idx="8">
                  <c:v>#N/A</c:v>
                </c:pt>
                <c:pt idx="9">
                  <c:v>2.02</c:v>
                </c:pt>
              </c:numCache>
            </c:numRef>
          </c:val>
          <c:extLst>
            <c:ext xmlns:c16="http://schemas.microsoft.com/office/drawing/2014/chart" uri="{C3380CC4-5D6E-409C-BE32-E72D297353CC}">
              <c16:uniqueId val="{00000008-974C-4594-8392-51ECED942B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1.66</c:v>
                </c:pt>
                <c:pt idx="2">
                  <c:v>#N/A</c:v>
                </c:pt>
                <c:pt idx="3">
                  <c:v>0.47</c:v>
                </c:pt>
                <c:pt idx="4">
                  <c:v>#N/A</c:v>
                </c:pt>
                <c:pt idx="5">
                  <c:v>0.23</c:v>
                </c:pt>
                <c:pt idx="6">
                  <c:v>#N/A</c:v>
                </c:pt>
                <c:pt idx="7">
                  <c:v>12.06</c:v>
                </c:pt>
                <c:pt idx="8">
                  <c:v>#N/A</c:v>
                </c:pt>
                <c:pt idx="9">
                  <c:v>8.0299999999999994</c:v>
                </c:pt>
              </c:numCache>
            </c:numRef>
          </c:val>
          <c:extLst>
            <c:ext xmlns:c16="http://schemas.microsoft.com/office/drawing/2014/chart" uri="{C3380CC4-5D6E-409C-BE32-E72D297353CC}">
              <c16:uniqueId val="{00000009-974C-4594-8392-51ECED942B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829</c:v>
                </c:pt>
                <c:pt idx="5">
                  <c:v>836</c:v>
                </c:pt>
                <c:pt idx="8">
                  <c:v>813</c:v>
                </c:pt>
                <c:pt idx="11">
                  <c:v>785</c:v>
                </c:pt>
                <c:pt idx="14">
                  <c:v>794</c:v>
                </c:pt>
              </c:numCache>
            </c:numRef>
          </c:val>
          <c:extLst>
            <c:ext xmlns:c16="http://schemas.microsoft.com/office/drawing/2014/chart" uri="{C3380CC4-5D6E-409C-BE32-E72D297353CC}">
              <c16:uniqueId val="{00000000-ED59-45A1-BEDE-A1558F3293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59-45A1-BEDE-A1558F3293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150</c:v>
                </c:pt>
                <c:pt idx="3">
                  <c:v>0</c:v>
                </c:pt>
                <c:pt idx="6">
                  <c:v>0</c:v>
                </c:pt>
                <c:pt idx="9">
                  <c:v>0</c:v>
                </c:pt>
                <c:pt idx="12">
                  <c:v>0</c:v>
                </c:pt>
              </c:numCache>
            </c:numRef>
          </c:val>
          <c:extLst>
            <c:ext xmlns:c16="http://schemas.microsoft.com/office/drawing/2014/chart" uri="{C3380CC4-5D6E-409C-BE32-E72D297353CC}">
              <c16:uniqueId val="{00000002-ED59-45A1-BEDE-A1558F3293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59-45A1-BEDE-A1558F3293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355</c:v>
                </c:pt>
                <c:pt idx="3">
                  <c:v>390</c:v>
                </c:pt>
                <c:pt idx="6">
                  <c:v>324</c:v>
                </c:pt>
                <c:pt idx="9">
                  <c:v>271</c:v>
                </c:pt>
                <c:pt idx="12">
                  <c:v>242</c:v>
                </c:pt>
              </c:numCache>
            </c:numRef>
          </c:val>
          <c:extLst>
            <c:ext xmlns:c16="http://schemas.microsoft.com/office/drawing/2014/chart" uri="{C3380CC4-5D6E-409C-BE32-E72D297353CC}">
              <c16:uniqueId val="{00000004-ED59-45A1-BEDE-A1558F3293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59-45A1-BEDE-A1558F3293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59-45A1-BEDE-A1558F3293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681</c:v>
                </c:pt>
                <c:pt idx="3">
                  <c:v>724</c:v>
                </c:pt>
                <c:pt idx="6">
                  <c:v>755</c:v>
                </c:pt>
                <c:pt idx="9">
                  <c:v>759</c:v>
                </c:pt>
                <c:pt idx="12">
                  <c:v>748</c:v>
                </c:pt>
              </c:numCache>
            </c:numRef>
          </c:val>
          <c:extLst>
            <c:ext xmlns:c16="http://schemas.microsoft.com/office/drawing/2014/chart" uri="{C3380CC4-5D6E-409C-BE32-E72D297353CC}">
              <c16:uniqueId val="{00000007-ED59-45A1-BEDE-A1558F3293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357</c:v>
                </c:pt>
                <c:pt idx="2">
                  <c:v>#N/A</c:v>
                </c:pt>
                <c:pt idx="3">
                  <c:v>#N/A</c:v>
                </c:pt>
                <c:pt idx="4">
                  <c:v>278</c:v>
                </c:pt>
                <c:pt idx="5">
                  <c:v>#N/A</c:v>
                </c:pt>
                <c:pt idx="6">
                  <c:v>#N/A</c:v>
                </c:pt>
                <c:pt idx="7">
                  <c:v>266</c:v>
                </c:pt>
                <c:pt idx="8">
                  <c:v>#N/A</c:v>
                </c:pt>
                <c:pt idx="9">
                  <c:v>#N/A</c:v>
                </c:pt>
                <c:pt idx="10">
                  <c:v>245</c:v>
                </c:pt>
                <c:pt idx="11">
                  <c:v>#N/A</c:v>
                </c:pt>
                <c:pt idx="12">
                  <c:v>#N/A</c:v>
                </c:pt>
                <c:pt idx="13">
                  <c:v>196</c:v>
                </c:pt>
                <c:pt idx="14">
                  <c:v>#N/A</c:v>
                </c:pt>
              </c:numCache>
            </c:numRef>
          </c:val>
          <c:smooth val="0"/>
          <c:extLst>
            <c:ext xmlns:c16="http://schemas.microsoft.com/office/drawing/2014/chart" uri="{C3380CC4-5D6E-409C-BE32-E72D297353CC}">
              <c16:uniqueId val="{00000008-ED59-45A1-BEDE-A1558F3293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7679</c:v>
                </c:pt>
                <c:pt idx="5">
                  <c:v>7455</c:v>
                </c:pt>
                <c:pt idx="8">
                  <c:v>7372</c:v>
                </c:pt>
                <c:pt idx="11">
                  <c:v>7188</c:v>
                </c:pt>
                <c:pt idx="14">
                  <c:v>6943</c:v>
                </c:pt>
              </c:numCache>
            </c:numRef>
          </c:val>
          <c:extLst>
            <c:ext xmlns:c16="http://schemas.microsoft.com/office/drawing/2014/chart" uri="{C3380CC4-5D6E-409C-BE32-E72D297353CC}">
              <c16:uniqueId val="{00000000-7873-42EC-85C4-4B84733022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1951</c:v>
                </c:pt>
                <c:pt idx="5">
                  <c:v>1855</c:v>
                </c:pt>
                <c:pt idx="8">
                  <c:v>2065</c:v>
                </c:pt>
                <c:pt idx="11">
                  <c:v>1374</c:v>
                </c:pt>
                <c:pt idx="14">
                  <c:v>1055</c:v>
                </c:pt>
              </c:numCache>
            </c:numRef>
          </c:val>
          <c:extLst>
            <c:ext xmlns:c16="http://schemas.microsoft.com/office/drawing/2014/chart" uri="{C3380CC4-5D6E-409C-BE32-E72D297353CC}">
              <c16:uniqueId val="{00000001-7873-42EC-85C4-4B84733022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615</c:v>
                </c:pt>
                <c:pt idx="5">
                  <c:v>815</c:v>
                </c:pt>
                <c:pt idx="8">
                  <c:v>1131</c:v>
                </c:pt>
                <c:pt idx="11">
                  <c:v>1265</c:v>
                </c:pt>
                <c:pt idx="14">
                  <c:v>1824</c:v>
                </c:pt>
              </c:numCache>
            </c:numRef>
          </c:val>
          <c:extLst>
            <c:ext xmlns:c16="http://schemas.microsoft.com/office/drawing/2014/chart" uri="{C3380CC4-5D6E-409C-BE32-E72D297353CC}">
              <c16:uniqueId val="{00000002-7873-42EC-85C4-4B84733022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73-42EC-85C4-4B84733022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73-42EC-85C4-4B84733022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73-42EC-85C4-4B84733022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1068</c:v>
                </c:pt>
                <c:pt idx="3">
                  <c:v>977</c:v>
                </c:pt>
                <c:pt idx="6">
                  <c:v>974</c:v>
                </c:pt>
                <c:pt idx="9">
                  <c:v>931</c:v>
                </c:pt>
                <c:pt idx="12">
                  <c:v>977</c:v>
                </c:pt>
              </c:numCache>
            </c:numRef>
          </c:val>
          <c:extLst>
            <c:ext xmlns:c16="http://schemas.microsoft.com/office/drawing/2014/chart" uri="{C3380CC4-5D6E-409C-BE32-E72D297353CC}">
              <c16:uniqueId val="{00000006-7873-42EC-85C4-4B84733022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873-42EC-85C4-4B84733022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4049</c:v>
                </c:pt>
                <c:pt idx="3">
                  <c:v>3901</c:v>
                </c:pt>
                <c:pt idx="6">
                  <c:v>3568</c:v>
                </c:pt>
                <c:pt idx="9">
                  <c:v>3101</c:v>
                </c:pt>
                <c:pt idx="12">
                  <c:v>2441</c:v>
                </c:pt>
              </c:numCache>
            </c:numRef>
          </c:val>
          <c:extLst>
            <c:ext xmlns:c16="http://schemas.microsoft.com/office/drawing/2014/chart" uri="{C3380CC4-5D6E-409C-BE32-E72D297353CC}">
              <c16:uniqueId val="{00000008-7873-42EC-85C4-4B84733022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873-42EC-85C4-4B84733022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7796</c:v>
                </c:pt>
                <c:pt idx="3">
                  <c:v>7428</c:v>
                </c:pt>
                <c:pt idx="6">
                  <c:v>7546</c:v>
                </c:pt>
                <c:pt idx="9">
                  <c:v>7462</c:v>
                </c:pt>
                <c:pt idx="12">
                  <c:v>7221</c:v>
                </c:pt>
              </c:numCache>
            </c:numRef>
          </c:val>
          <c:extLst>
            <c:ext xmlns:c16="http://schemas.microsoft.com/office/drawing/2014/chart" uri="{C3380CC4-5D6E-409C-BE32-E72D297353CC}">
              <c16:uniqueId val="{0000000A-7873-42EC-85C4-4B84733022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2669</c:v>
                </c:pt>
                <c:pt idx="2">
                  <c:v>#N/A</c:v>
                </c:pt>
                <c:pt idx="3">
                  <c:v>#N/A</c:v>
                </c:pt>
                <c:pt idx="4">
                  <c:v>2181</c:v>
                </c:pt>
                <c:pt idx="5">
                  <c:v>#N/A</c:v>
                </c:pt>
                <c:pt idx="6">
                  <c:v>#N/A</c:v>
                </c:pt>
                <c:pt idx="7">
                  <c:v>1520</c:v>
                </c:pt>
                <c:pt idx="8">
                  <c:v>#N/A</c:v>
                </c:pt>
                <c:pt idx="9">
                  <c:v>#N/A</c:v>
                </c:pt>
                <c:pt idx="10">
                  <c:v>1666</c:v>
                </c:pt>
                <c:pt idx="11">
                  <c:v>#N/A</c:v>
                </c:pt>
                <c:pt idx="12">
                  <c:v>#N/A</c:v>
                </c:pt>
                <c:pt idx="13">
                  <c:v>817</c:v>
                </c:pt>
                <c:pt idx="14">
                  <c:v>#N/A</c:v>
                </c:pt>
              </c:numCache>
            </c:numRef>
          </c:val>
          <c:smooth val="0"/>
          <c:extLst>
            <c:ext xmlns:c16="http://schemas.microsoft.com/office/drawing/2014/chart" uri="{C3380CC4-5D6E-409C-BE32-E72D297353CC}">
              <c16:uniqueId val="{0000000B-7873-42EC-85C4-4B84733022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589</c:v>
                </c:pt>
                <c:pt idx="1">
                  <c:v>656</c:v>
                </c:pt>
                <c:pt idx="2">
                  <c:v>1269</c:v>
                </c:pt>
              </c:numCache>
            </c:numRef>
          </c:val>
          <c:extLst>
            <c:ext xmlns:c16="http://schemas.microsoft.com/office/drawing/2014/chart" uri="{C3380CC4-5D6E-409C-BE32-E72D297353CC}">
              <c16:uniqueId val="{00000000-8AC4-441B-AC34-D2A13906CE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AC4-441B-AC34-D2A13906CE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464</c:v>
                </c:pt>
                <c:pt idx="1">
                  <c:v>493</c:v>
                </c:pt>
                <c:pt idx="2">
                  <c:v>431</c:v>
                </c:pt>
              </c:numCache>
            </c:numRef>
          </c:val>
          <c:extLst>
            <c:ext xmlns:c16="http://schemas.microsoft.com/office/drawing/2014/chart" uri="{C3380CC4-5D6E-409C-BE32-E72D297353CC}">
              <c16:uniqueId val="{00000002-8AC4-441B-AC34-D2A13906CE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{C3E4336A-F479-4EFC-890D-ACBC4246D7C6}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6CC-450E-B8A1-D149422E3B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{537CAC46-FA3C-4457-AE34-3A9F3DB5990E}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CC-450E-B8A1-D149422E3B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{9A68E771-0935-4ACC-BA6A-E9A84CF03000}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CC-450E-B8A1-D149422E3B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{76482D23-476A-4DC7-80F5-787E68749CC5}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CC-450E-B8A1-D149422E3B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{E8AAAC0D-61A3-4709-9723-9366FB792FC0}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CC-450E-B8A1-D149422E3B6C}"/>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{2941F8E2-F00E-459A-A1A9-7A71C6B6E5A2}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6CC-450E-B8A1-D149422E3B6C}"/>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{D112EFC4-32EF-4B07-BBC6-C5118E771104}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6CC-450E-B8A1-D149422E3B6C}"/>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{BF4D9763-C9BB-44E4-B882-3B44D04E67DE}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6CC-450E-B8A1-D149422E3B6C}"/>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{83C3F81B-6CF2-43CD-B7C6-8061ADD21E39}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6CC-450E-B8A1-D149422E3B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69.400000000000006</c:v>
                </c:pt>
                <c:pt idx="8">
                  <c:v>70.900000000000006</c:v>
                </c:pt>
                <c:pt idx="16">
                  <c:v>71.400000000000006</c:v>
                </c:pt>
                <c:pt idx="24">
                  <c:v>72.400000000000006</c:v>
                </c:pt>
                <c:pt idx="32">
                  <c:v>71.400000000000006</c:v>
                </c:pt>
              </c:numCache>
            </c:numRef>
          </c:xVal>
          <c:yVal>
            <c:numRef>
              <c:f>公会計指標分析・財政指標組合せ分析表!$BP$51:$DC$51</c:f>
              <c:numCache>
                <c:formatCode>#,##0.0;"▲ "#,##0.0</c:formatCode>
                <c:ptCount val="40"/>
                <c:pt idx="0">
                  <c:v>72.400000000000006</c:v>
                </c:pt>
                <c:pt idx="8">
                  <c:v>60.6</c:v>
                </c:pt>
                <c:pt idx="16">
                  <c:v>41.1</c:v>
                </c:pt>
                <c:pt idx="24">
                  <c:v>42.7</c:v>
                </c:pt>
                <c:pt idx="32">
                  <c:v>21.1</c:v>
                </c:pt>
              </c:numCache>
            </c:numRef>
          </c:yVal>
          <c:smooth val="0"/>
          <c:extLst>
            <c:ext xmlns:c16="http://schemas.microsoft.com/office/drawing/2014/chart" uri="{C3380CC4-5D6E-409C-BE32-E72D297353CC}">
              <c16:uniqueId val="{00000009-B6CC-450E-B8A1-D149422E3B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1287287445289613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{39FDB208-54CD-4D5C-9259-E729BEA3C962}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6CC-450E-B8A1-D149422E3B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{F08EBE11-EE1D-454E-9D85-68242078D9C3}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CC-450E-B8A1-D149422E3B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{D6B40EC5-2D36-4D99-9DAA-1797E02B9E60}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CC-450E-B8A1-D149422E3B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{D1007B45-1FB8-4EB4-9080-9A00F123C2FE}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CC-450E-B8A1-D149422E3B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{341B37D1-AEAC-4BEE-802F-88FF9D9038E6}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CC-450E-B8A1-D149422E3B6C}"/>
                </c:ext>
              </c:extLst>
            </c:dLbl>
            <c:dLbl>
              <c:idx val="8"/>
              <c:layout>
                <c:manualLayout>
                  <c:x val="-4.287366367451685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{DDA2208E-4AC2-4167-930D-FA9DAF1B2CD7}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6CC-450E-B8A1-D149422E3B6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{96091694-02C3-4AA4-BAAD-446C16C9AD5C}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6CC-450E-B8A1-D149422E3B6C}"/>
                </c:ext>
              </c:extLst>
            </c:dLbl>
            <c:dLbl>
              <c:idx val="24"/>
              <c:layout>
                <c:manualLayout>
                  <c:x val="-2.4211266182319512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{B4E6C47B-225D-4AD4-946C-5C4E8554560B}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6CC-450E-B8A1-D149422E3B6C}"/>
                </c:ext>
              </c:extLst>
            </c:dLbl>
            <c:dLbl>
              <c:idx val="32"/>
              <c:layout>
                <c:manualLayout>
                  <c:x val="-3.9820235118148875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{807986B5-697E-467F-BE9A-A34366C32521}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6CC-450E-B8A1-D149422E3B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B6CC-450E-B8A1-D149422E3B6C}"/>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{F3A03682-36B3-4348-9E76-8A9AF032D59F}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E4F-470C-8A55-5A264675FA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{A58115B1-F7AD-450B-8F26-7A19CC8C2133}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4F-470C-8A55-5A264675FA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{612FABC4-E6BD-4B7A-B5EA-C9351D0777BC}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4F-470C-8A55-5A264675FA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{46E7FFCD-BD66-40E0-84BF-88FCE43E5802}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4F-470C-8A55-5A264675FA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{45B8443B-8E2E-45BE-A506-3F6478B58AF7}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4F-470C-8A55-5A264675FA9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{C158D152-29BC-4254-9A89-42C3496A7DF7}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E4F-470C-8A55-5A264675FA9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{14E46633-DEDF-466A-9B7F-8F0BD71447F0}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E4F-470C-8A55-5A264675FA9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{010C9668-2EBD-4A86-A792-535116959FC1}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E4F-470C-8A55-5A264675FA9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{D411CF3D-B6B8-41B9-AAF7-6AA2568108FA}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E4F-470C-8A55-5A264675FA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14.6</c:v>
                </c:pt>
                <c:pt idx="8">
                  <c:v>10.9</c:v>
                </c:pt>
                <c:pt idx="16">
                  <c:v>8.1</c:v>
                </c:pt>
                <c:pt idx="24">
                  <c:v>7</c:v>
                </c:pt>
                <c:pt idx="32">
                  <c:v>6.1</c:v>
                </c:pt>
              </c:numCache>
            </c:numRef>
          </c:xVal>
          <c:yVal>
            <c:numRef>
              <c:f>公会計指標分析・財政指標組合せ分析表!$BP$73:$DC$73</c:f>
              <c:numCache>
                <c:formatCode>#,##0.0;"▲ "#,##0.0</c:formatCode>
                <c:ptCount val="40"/>
                <c:pt idx="0">
                  <c:v>72.400000000000006</c:v>
                </c:pt>
                <c:pt idx="8">
                  <c:v>60.6</c:v>
                </c:pt>
                <c:pt idx="16">
                  <c:v>41.1</c:v>
                </c:pt>
                <c:pt idx="24">
                  <c:v>42.7</c:v>
                </c:pt>
                <c:pt idx="32">
                  <c:v>21.1</c:v>
                </c:pt>
              </c:numCache>
            </c:numRef>
          </c:yVal>
          <c:smooth val="0"/>
          <c:extLst>
            <c:ext xmlns:c16="http://schemas.microsoft.com/office/drawing/2014/chart" uri="{C3380CC4-5D6E-409C-BE32-E72D297353CC}">
              <c16:uniqueId val="{00000009-3E4F-470C-8A55-5A264675FA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5733365207509835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{F55FDADF-EFE2-4F69-B54C-B0D26C3B964F}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E4F-470C-8A55-5A264675FA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{A04D9E8F-6021-4973-8089-27BDF4ED16C9}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4F-470C-8A55-5A264675FA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{4DB27DF2-9DEF-43CF-A0C8-D248D310DD07}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4F-470C-8A55-5A264675FA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{1AE94A22-F6CE-404D-A0D0-3824DDCAE94D}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4F-470C-8A55-5A264675FA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{6A88623C-27BD-431D-9305-222ED0F095BB}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4F-470C-8A55-5A264675FA9B}"/>
                </c:ext>
              </c:extLst>
            </c:dLbl>
            <c:dLbl>
              <c:idx val="8"/>
              <c:layout>
                <c:manualLayout>
                  <c:x val="0"/>
                  <c:y val="1.573336520750979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{16CD247A-D3A1-49D0-8C82-34267B777A7B}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E4F-470C-8A55-5A264675FA9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{899911B1-E944-44C8-A744-09A5477098DA}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E4F-470C-8A55-5A264675FA9B}"/>
                </c:ext>
              </c:extLst>
            </c:dLbl>
            <c:dLbl>
              <c:idx val="24"/>
              <c:layout>
                <c:manualLayout>
                  <c:x val="0"/>
                  <c:y val="-1.892072577225811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{BB4854E6-3E6A-4CF9-95E9-340423918A1C}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E4F-470C-8A55-5A264675FA9B}"/>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{3A132297-6738-46D2-86B5-AAE7B60A9E94}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E4F-470C-8A55-5A264675FA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3E4F-470C-8A55-5A264675FA9B}"/>
            </c:ext>
          </c:extLst>
        </c:ser>
        <c:dLbls>
          <c:showLegendKey val="0"/>
          <c:showVal val="1"/>
          <c:showCatName val="0"/>
          <c:showSerName val="0"/>
          <c:showPercent val="0"/>
          <c:showBubbleSize val="0"/>
        </c:dLbls>
        <c:axId val="84219776"/>
        <c:axId val="84234240"/>
      </c:scatterChart>
      <c:valAx>
        <c:axId val="84219776"/>
        <c:scaling>
          <c:orientation val="maxMin"/>
          <c:max val="16"/>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大阪府忠岡町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クリーンセンター長期包括整備運営管理事業における大規模改修分や過去に発行した起債の償還により、高い水準で推移していた。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しかし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ながら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年度に庁舎建設事業債が償還完了となった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ことなどにより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実質公債費比率は減少傾向にある。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また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年度においては、普通交付税額が増となったこと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比率が改善した。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今後も、健全な比率を保持できるような起債発行等に努める。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大阪府忠岡町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将来負担比率について、平成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年度までは、第三セクターであった財団法人忠岡町開発協会に対する損失補償により、設立法人等の負債額等負担見込額が年々増加していたが、平成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年度末に第三セクター等改革推進債を発行して解散し、地方債に振り替えたこと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により、更なる費用負担の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増加を抑えた。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債務負担行為に係る支出予定額としてクリーンセンター長期包括整備運営管理事業における大規模改修分が平成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年度以降発生しており、比率が高い要因となっていたが、平成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年度で算入は終了している。</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現在は公共事業を抑制し、地方債の発行を極力抑制</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していることから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、一般会計等における地方債残高</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及び</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公営企業債等繰入見込額は減少傾向にあり、将来負担額について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傾向にあるが、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今後も更なる比率の低下に努めていく。</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大阪府忠岡町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年度以降、基金総額は増加している。令和</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年度において、前年度と比べ基金総額が増となった主な要因は、ふるさと忠岡応援寄附金を各基金へ</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積み立てたこと</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によるものである。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な行政運営が可能となるよう、計画的に積立を行い、基金残高の増に努める。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愛の福祉基金：住民の福祉向上に資するもの。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公共施設整備基金：公共施設整備事業に要する資金に充てるもの。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国際交流基金：住民の国際交流の促進及び国際都市機能の充実を図る資金に充てるもの。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教育振興基金：</a:t>
          </a:r>
          <a:r>
            <a:rPr lang="ja-JP" altLang="en-US" sz="1300" b="0" i="0">
              <a:solidFill>
                <a:sysClr val="windowText" lastClr="000000"/>
              </a:solidFill>
              <a:effectLst/>
              <a:latin typeface="ＭＳ ゴシック" panose="020B0609070205080204" pitchFamily="49" charset="-128"/>
              <a:ea typeface="ＭＳ ゴシック" panose="020B0609070205080204" pitchFamily="49" charset="-128"/>
              <a:cs typeface="+mn-cs"/>
            </a:rPr>
            <a:t>義務教育段階までの子ども達の教育・保育の振興・充実に資する事業を推進する資金及び</a:t>
          </a:r>
          <a:r>
            <a:rPr lang="ja-JP" altLang="en-US" sz="13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忠岡町奨学資金貸与条例</a:t>
          </a:r>
          <a:r>
            <a:rPr lang="ja-JP" altLang="en-US" sz="1300" b="0" i="0">
              <a:solidFill>
                <a:sysClr val="windowText" lastClr="000000"/>
              </a:solidFill>
              <a:effectLst/>
              <a:latin typeface="ＭＳ ゴシック" panose="020B0609070205080204" pitchFamily="49" charset="-128"/>
              <a:ea typeface="ＭＳ ゴシック" panose="020B0609070205080204" pitchFamily="49" charset="-128"/>
              <a:cs typeface="+mn-cs"/>
            </a:rPr>
            <a:t>に基づく奨学資金に充てるもの。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忠岡町新型コロナウイルス感染症対策利子補給基金：新型コロナウイルス感染症の影響により、国及び大阪府の利子補給制度の対象となる融資を受けた町内事業者に対して、町が当該利子補給制度終了後に実施する利子補給事業の財源に充てるもの。</a:t>
          </a:r>
          <a:endParaRPr kumimoji="0"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0"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0"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愛の福祉基金：認定こども園整備事業等の活用（△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百万円）及びふるさと忠岡応援寄附金などの基金積立による増（＋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町民運動場整備事業への活用（△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百万円）及び</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ふるさと忠岡応援寄附金などの基金積立による増（＋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各基金ごとの特定目的を達成することができるよう、適切な基金運営に努める。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年度において、前年度と比べ増となっている。こ</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の主な要因は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、ふるさと忠岡応援寄附金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や前年度決算剰余金を積み立てたこと、</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年度決算において、財政調整基金の取り崩しを行わなかったことが主な要因である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年度に財政調整基金を全額取り崩し、それ以降平成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」の状態が続いた。今後、他の基金とのバランスを考えながら、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財政リスクをしっかりと把握したうえで、適切な基金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残高を確保</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・維持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できるよう努める。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設置なし。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減債基金の設置について検討する。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33EA724-AE1B-4F82-930D-9B2B718F5A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CF2AACF-B04C-4FA8-BFDD-E895746B69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FE1BC6E-CA8C-44D2-BDE8-35664BCFF919}"/>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A3D0D51-29A3-471E-BC39-789AF2CAAF45}"/>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6CC1CA4-78DD-43F1-B8BD-EEFC0D017C1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A2C4BF0-7524-4B60-A200-88B95814CE3F}"/>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5D8408C-4DE5-4896-B395-D79162F0759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6879A77-1D69-4949-BFD4-7E1934AF20FD}"/>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8CEB876-4020-45E9-9CC2-FB7A7E78DED7}"/>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A254720-D409-416B-97B1-DCA2079AA9E6}"/>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DA75E80-FFF6-4C23-863D-8529B717E2CD}"/>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46C4377-2F3E-4F60-B03B-A44BCD31A3DE}"/>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16,675
16,138
3.97
8,740,966
8,319,346
363,341
4,524,296
7,221,448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B007997-DCAE-49E7-90B3-95CE2CB30F92}"/>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5BC1F2D-2E2B-4FE2-8460-030568917995}"/>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25414DE-EBF9-4715-9025-F0CAA84E093C}"/>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B3901B9-14DC-447D-BB59-808680D188E6}"/>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131D115-0241-4C20-AF67-72E88A29EF7B}"/>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865385E-0C41-41BD-905F-8806C6093065}"/>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D45F2F5-6939-49A4-9680-BE06471FA51E}"/>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6EB904F-8678-4CC1-AA89-136C1F3FDBB7}"/>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52AF55B-325F-4345-812D-BE74272555C3}"/>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F917F2D-85FE-4CB0-9D39-1D9CAD9CE367}"/>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6D1F4A8-CA64-491E-9757-57932B5CAE24}"/>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C616C13-6E11-46F9-91C7-AD63AE0F5044}"/>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165F763-7F10-4AC5-A0D4-C7D37C1CDCD1}"/>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4736532-80C6-4997-A09C-2036CDB9C003}"/>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BAB696D-8822-4537-B134-EB193FEA1C92}"/>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7C07184-89CE-4E7C-8542-4757FF361C87}"/>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530EC2C-56A1-431A-8B75-35415109EA98}"/>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7C1B99C-2A34-4ADE-8586-C361741F5CBA}"/>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D625995-1741-40A0-A89F-F6A51EFBA8A3}"/>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52545F8-7E67-49F4-BFBD-F8F60857CCF9}"/>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683A7222-F9A3-4C49-9EB6-DDF138A51168}"/>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955B929-C8A9-4A34-9734-9431D86A023B}"/>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F9757F7-53A5-470E-A488-7FFA3090ABBA}"/>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098E73A-81BD-45FC-A36E-15035A3C32B1}"/>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C92C2D0-D0F5-40FE-944D-EFF15CBDBDD1}"/>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BEAD075-52F5-4091-BD23-443C4FB0787C}"/>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CE776D7-11AD-4F7D-A4EB-A5036DE941E1}"/>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2894881-5F01-4F4E-8B45-A41EEB3B253D}"/>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15543BC-E328-4062-BDD0-7581B2B13D09}"/>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3C31841-880E-4C36-9C9D-0BD53758C726}"/>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27C522E-B3E4-4B2D-A694-7AFF0FBFD938}"/>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DC82B1B-4897-46C9-9DF6-600B0739B46B}"/>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6E09860-AB56-414D-8B22-8369756AD633}"/>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9C2B5BE-0BFC-4FF0-91A4-26D5CA0B5D28}"/>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FF096C9-0870-48A0-B5C5-4F7EF9109921}"/>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年度は、前年度に比べ</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公立幼稚園と公立保育所を統廃合し認定こども園に再編</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ことが主な要因である。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しかしながら、上記理由により令和４年度は改善したものの</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全体的に</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有形固定資産減価償却率は緩やかな上昇傾向</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にあり</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、類似団体内平均値を上回って推移している。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　今後は、公共施設の再編や長寿命化対策について、財政状況を見ながら、実施時期や方針について検討する。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A435F7B-B328-424A-AC7B-91C671F82EE8}"/>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0F62364-9EC9-4CC3-B97C-2AB188F1AC12}"/>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BC58E53-8062-4048-A0DF-3666529234E1}"/>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B88E83F-6290-4883-9FE3-E66CBABC8607}"/>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6123D9D-660E-4CDB-B05B-C8131C4C2537}"/>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7890AF0-4E26-458D-9EFA-EDAF7C35DA29}"/>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730BDDC-2FDC-46E7-8ADD-8A3879E0E06B}"/>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B327EAB-3C32-486A-ABAE-C8059F87F4AA}"/>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CE88C9C-1089-4CF9-8198-D141595614D4}"/>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081FBB7-E08E-4D21-AE33-A011339F3662}"/>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4D398D1-8FE7-4351-AC00-A4E315E3DE3F}"/>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FE23976-8963-4C74-BFF5-600532A277BA}"/>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1A2CE1A-0FB8-42D0-9D32-1E85FB941B77}"/>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43D78D1-297A-4A6D-BE40-92D0122CE597}"/>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9A61D3E-DC2C-4A27-A0B2-25194F9681DB}"/>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B245F96-FA0C-4F24-A896-4D9335AC8477}"/>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32F15C37-8274-4270-8B41-EDC8C91B5B46}"/>
            </a:ext>
          </a:extLst>
        </xdr:cNvPr>
        <xdr:cNvCxnSpPr/>
      </xdr:nvCxnSpPr>
      <xdr:spPr>
        <a:xfrm flipV="1">
          <a:off x="4206240" y="4507018"/>
          <a:ext cx="1270" cy="1318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C13967FD-67C1-4DDF-B91D-15B61ADE4C25}"/>
            </a:ext>
          </a:extLst>
        </xdr:cNvPr>
        <xdr:cNvSpPr txBox="1"/>
      </xdr:nvSpPr>
      <xdr:spPr>
        <a:xfrm>
          <a:off x="4258945" y="582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F310E7B8-BE62-4945-AA01-227DC4E9BE96}"/>
            </a:ext>
          </a:extLst>
        </xdr:cNvPr>
        <xdr:cNvCxnSpPr/>
      </xdr:nvCxnSpPr>
      <xdr:spPr>
        <a:xfrm>
          <a:off x="4119245" y="582591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68" name="有形固定資産減価償却率最大値テキスト">
          <a:extLst>
            <a:ext uri="{FF2B5EF4-FFF2-40B4-BE49-F238E27FC236}">
              <a16:creationId xmlns:a16="http://schemas.microsoft.com/office/drawing/2014/main" id="{26D7CE54-FA15-425D-9E5E-D43257C28955}"/>
            </a:ext>
          </a:extLst>
        </xdr:cNvPr>
        <xdr:cNvSpPr txBox="1"/>
      </xdr:nvSpPr>
      <xdr:spPr>
        <a:xfrm>
          <a:off x="4258945" y="4286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69" name="直線コネクタ 68">
          <a:extLst>
            <a:ext uri="{FF2B5EF4-FFF2-40B4-BE49-F238E27FC236}">
              <a16:creationId xmlns:a16="http://schemas.microsoft.com/office/drawing/2014/main" id="{96B2A98C-3B4D-4FF2-9A9B-2BE9ABB76DC1}"/>
            </a:ext>
          </a:extLst>
        </xdr:cNvPr>
        <xdr:cNvCxnSpPr/>
      </xdr:nvCxnSpPr>
      <xdr:spPr>
        <a:xfrm>
          <a:off x="4119245" y="450701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A18BBFDF-CFAE-405B-896A-558F5E336C78}"/>
            </a:ext>
          </a:extLst>
        </xdr:cNvPr>
        <xdr:cNvSpPr txBox="1"/>
      </xdr:nvSpPr>
      <xdr:spPr>
        <a:xfrm>
          <a:off x="4258945" y="50732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EA1575A2-CC2D-42C2-AB58-FCA102E50BA9}"/>
            </a:ext>
          </a:extLst>
        </xdr:cNvPr>
        <xdr:cNvSpPr/>
      </xdr:nvSpPr>
      <xdr:spPr>
        <a:xfrm>
          <a:off x="4157345" y="521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2" name="フローチャート: 判断 71">
          <a:extLst>
            <a:ext uri="{FF2B5EF4-FFF2-40B4-BE49-F238E27FC236}">
              <a16:creationId xmlns:a16="http://schemas.microsoft.com/office/drawing/2014/main" id="{CC60AAD5-F924-4A9F-B7BB-C7F0BD2DB869}"/>
            </a:ext>
          </a:extLst>
        </xdr:cNvPr>
        <xdr:cNvSpPr/>
      </xdr:nvSpPr>
      <xdr:spPr>
        <a:xfrm>
          <a:off x="3537585" y="52036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3" name="フローチャート: 判断 72">
          <a:extLst>
            <a:ext uri="{FF2B5EF4-FFF2-40B4-BE49-F238E27FC236}">
              <a16:creationId xmlns:a16="http://schemas.microsoft.com/office/drawing/2014/main" id="{CAA42810-3F9D-41F9-82A8-704F4712EA78}"/>
            </a:ext>
          </a:extLst>
        </xdr:cNvPr>
        <xdr:cNvSpPr/>
      </xdr:nvSpPr>
      <xdr:spPr>
        <a:xfrm>
          <a:off x="2867025" y="5139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5B675D51-8097-4CEC-ACA2-048083498C48}"/>
            </a:ext>
          </a:extLst>
        </xdr:cNvPr>
        <xdr:cNvSpPr/>
      </xdr:nvSpPr>
      <xdr:spPr>
        <a:xfrm>
          <a:off x="2196465" y="5113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5" name="フローチャート: 判断 74">
          <a:extLst>
            <a:ext uri="{FF2B5EF4-FFF2-40B4-BE49-F238E27FC236}">
              <a16:creationId xmlns:a16="http://schemas.microsoft.com/office/drawing/2014/main" id="{CDFE627F-6FC7-4BE7-A0CC-23DC65CF35E3}"/>
            </a:ext>
          </a:extLst>
        </xdr:cNvPr>
        <xdr:cNvSpPr/>
      </xdr:nvSpPr>
      <xdr:spPr>
        <a:xfrm>
          <a:off x="1525905" y="510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E04E4FB-9231-432E-A0C6-07B62A388C9A}"/>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B49E0EC-E07C-403B-8007-D4A1271165A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9F483A8-637F-47E2-8EDC-FF0DF6E7535E}"/>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D9E06A0-891C-44F5-991E-5CEE860ACACF}"/>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38C2DE0-74F4-4282-8BCD-1473D7C646A5}"/>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133985</xdr:rowOff>
    </xdr:from>
    <xdr:to>
      <xdr:col>23</xdr:col>
      <xdr:colOff>136525</xdr:colOff>
      <xdr:row>33</xdr:row>
      <xdr:rowOff>64135</xdr:rowOff>
    </xdr:to>
    <xdr:sp macro="" textlink="">
      <xdr:nvSpPr>
        <xdr:cNvPr id="81" name="楕円 80">
          <a:extLst>
            <a:ext uri="{FF2B5EF4-FFF2-40B4-BE49-F238E27FC236}">
              <a16:creationId xmlns:a16="http://schemas.microsoft.com/office/drawing/2014/main" id="{786A78D2-21C4-47AC-947D-71A9DF6E3691}"/>
            </a:ext>
          </a:extLst>
        </xdr:cNvPr>
        <xdr:cNvSpPr/>
      </xdr:nvSpPr>
      <xdr:spPr>
        <a:xfrm>
          <a:off x="4157345" y="5498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112412</xdr:rowOff>
    </xdr:from>
    <xdr:ext cx="405111" cy="259045"/>
    <xdr:sp macro="" textlink="">
      <xdr:nvSpPr>
        <xdr:cNvPr id="82" name="有形固定資産減価償却率該当値テキスト">
          <a:extLst>
            <a:ext uri="{FF2B5EF4-FFF2-40B4-BE49-F238E27FC236}">
              <a16:creationId xmlns:a16="http://schemas.microsoft.com/office/drawing/2014/main" id="{F02DC724-B391-4476-A28D-3E6D0EFFB106}"/>
            </a:ext>
          </a:extLst>
        </xdr:cNvPr>
        <xdr:cNvSpPr txBox="1"/>
      </xdr:nvSpPr>
      <xdr:spPr>
        <a:xfrm>
          <a:off x="4258945"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169968</xdr:rowOff>
    </xdr:from>
    <xdr:to>
      <xdr:col>19</xdr:col>
      <xdr:colOff>187325</xdr:colOff>
      <xdr:row>33</xdr:row>
      <xdr:rowOff>100118</xdr:rowOff>
    </xdr:to>
    <xdr:sp macro="" textlink="">
      <xdr:nvSpPr>
        <xdr:cNvPr id="83" name="楕円 82">
          <a:extLst>
            <a:ext uri="{FF2B5EF4-FFF2-40B4-BE49-F238E27FC236}">
              <a16:creationId xmlns:a16="http://schemas.microsoft.com/office/drawing/2014/main" id="{9D8A8A81-DC2D-47F0-A414-F8706513F9CD}"/>
            </a:ext>
          </a:extLst>
        </xdr:cNvPr>
        <xdr:cNvSpPr/>
      </xdr:nvSpPr>
      <xdr:spPr>
        <a:xfrm>
          <a:off x="3537585" y="5534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13335</xdr:rowOff>
    </xdr:from>
    <xdr:to>
      <xdr:col>23</xdr:col>
      <xdr:colOff>85725</xdr:colOff>
      <xdr:row>33</xdr:row>
      <xdr:rowOff>49318</xdr:rowOff>
    </xdr:to>
    <xdr:cxnSp macro="">
      <xdr:nvCxnSpPr>
        <xdr:cNvPr id="84" name="直線コネクタ 83">
          <a:extLst>
            <a:ext uri="{FF2B5EF4-FFF2-40B4-BE49-F238E27FC236}">
              <a16:creationId xmlns:a16="http://schemas.microsoft.com/office/drawing/2014/main" id="{88986617-C004-4741-A5A6-60CE218F0D29}"/>
            </a:ext>
          </a:extLst>
        </xdr:cNvPr>
        <xdr:cNvCxnSpPr/>
      </xdr:nvCxnSpPr>
      <xdr:spPr>
        <a:xfrm flipV="1">
          <a:off x="3588385" y="5545455"/>
          <a:ext cx="6197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133985</xdr:rowOff>
    </xdr:from>
    <xdr:to>
      <xdr:col>15</xdr:col>
      <xdr:colOff>187325</xdr:colOff>
      <xdr:row>33</xdr:row>
      <xdr:rowOff>64135</xdr:rowOff>
    </xdr:to>
    <xdr:sp macro="" textlink="">
      <xdr:nvSpPr>
        <xdr:cNvPr id="85" name="楕円 84">
          <a:extLst>
            <a:ext uri="{FF2B5EF4-FFF2-40B4-BE49-F238E27FC236}">
              <a16:creationId xmlns:a16="http://schemas.microsoft.com/office/drawing/2014/main" id="{40BE5A91-7630-4EAB-A9CA-5EF1A35054F0}"/>
            </a:ext>
          </a:extLst>
        </xdr:cNvPr>
        <xdr:cNvSpPr/>
      </xdr:nvSpPr>
      <xdr:spPr>
        <a:xfrm>
          <a:off x="2867025" y="5498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13335</xdr:rowOff>
    </xdr:from>
    <xdr:to>
      <xdr:col>19</xdr:col>
      <xdr:colOff>136525</xdr:colOff>
      <xdr:row>33</xdr:row>
      <xdr:rowOff>49318</xdr:rowOff>
    </xdr:to>
    <xdr:cxnSp macro="">
      <xdr:nvCxnSpPr>
        <xdr:cNvPr id="86" name="直線コネクタ 85">
          <a:extLst>
            <a:ext uri="{FF2B5EF4-FFF2-40B4-BE49-F238E27FC236}">
              <a16:creationId xmlns:a16="http://schemas.microsoft.com/office/drawing/2014/main" id="{F7BF7E03-A2CE-4D80-9156-631259313CF4}"/>
            </a:ext>
          </a:extLst>
        </xdr:cNvPr>
        <xdr:cNvCxnSpPr/>
      </xdr:nvCxnSpPr>
      <xdr:spPr>
        <a:xfrm>
          <a:off x="2917825" y="5545455"/>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115993</xdr:rowOff>
    </xdr:from>
    <xdr:to>
      <xdr:col>11</xdr:col>
      <xdr:colOff>187325</xdr:colOff>
      <xdr:row>33</xdr:row>
      <xdr:rowOff>46143</xdr:rowOff>
    </xdr:to>
    <xdr:sp macro="" textlink="">
      <xdr:nvSpPr>
        <xdr:cNvPr id="87" name="楕円 86">
          <a:extLst>
            <a:ext uri="{FF2B5EF4-FFF2-40B4-BE49-F238E27FC236}">
              <a16:creationId xmlns:a16="http://schemas.microsoft.com/office/drawing/2014/main" id="{C14E2EEF-DD20-4785-BE8D-B957F4695AF4}"/>
            </a:ext>
          </a:extLst>
        </xdr:cNvPr>
        <xdr:cNvSpPr/>
      </xdr:nvSpPr>
      <xdr:spPr>
        <a:xfrm>
          <a:off x="2196465" y="5480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166793</xdr:rowOff>
    </xdr:from>
    <xdr:to>
      <xdr:col>15</xdr:col>
      <xdr:colOff>136525</xdr:colOff>
      <xdr:row>33</xdr:row>
      <xdr:rowOff>13335</xdr:rowOff>
    </xdr:to>
    <xdr:cxnSp macro="">
      <xdr:nvCxnSpPr>
        <xdr:cNvPr id="88" name="直線コネクタ 87">
          <a:extLst>
            <a:ext uri="{FF2B5EF4-FFF2-40B4-BE49-F238E27FC236}">
              <a16:creationId xmlns:a16="http://schemas.microsoft.com/office/drawing/2014/main" id="{D1A2273B-4FE7-44E5-A602-BC1D260F0FA2}"/>
            </a:ext>
          </a:extLst>
        </xdr:cNvPr>
        <xdr:cNvCxnSpPr/>
      </xdr:nvCxnSpPr>
      <xdr:spPr>
        <a:xfrm>
          <a:off x="2247265" y="5531273"/>
          <a:ext cx="67056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62018</xdr:rowOff>
    </xdr:from>
    <xdr:to>
      <xdr:col>7</xdr:col>
      <xdr:colOff>187325</xdr:colOff>
      <xdr:row>32</xdr:row>
      <xdr:rowOff>163618</xdr:rowOff>
    </xdr:to>
    <xdr:sp macro="" textlink="">
      <xdr:nvSpPr>
        <xdr:cNvPr id="89" name="楕円 88">
          <a:extLst>
            <a:ext uri="{FF2B5EF4-FFF2-40B4-BE49-F238E27FC236}">
              <a16:creationId xmlns:a16="http://schemas.microsoft.com/office/drawing/2014/main" id="{A64601BF-DC8D-491E-A54E-83C36D47E717}"/>
            </a:ext>
          </a:extLst>
        </xdr:cNvPr>
        <xdr:cNvSpPr/>
      </xdr:nvSpPr>
      <xdr:spPr>
        <a:xfrm>
          <a:off x="1525905" y="54264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112818</xdr:rowOff>
    </xdr:from>
    <xdr:to>
      <xdr:col>11</xdr:col>
      <xdr:colOff>136525</xdr:colOff>
      <xdr:row>32</xdr:row>
      <xdr:rowOff>166793</xdr:rowOff>
    </xdr:to>
    <xdr:cxnSp macro="">
      <xdr:nvCxnSpPr>
        <xdr:cNvPr id="90" name="直線コネクタ 89">
          <a:extLst>
            <a:ext uri="{FF2B5EF4-FFF2-40B4-BE49-F238E27FC236}">
              <a16:creationId xmlns:a16="http://schemas.microsoft.com/office/drawing/2014/main" id="{C3C35877-711D-4F75-B768-8894D2ADAFEF}"/>
            </a:ext>
          </a:extLst>
        </xdr:cNvPr>
        <xdr:cNvCxnSpPr/>
      </xdr:nvCxnSpPr>
      <xdr:spPr>
        <a:xfrm>
          <a:off x="1576705" y="5477298"/>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124900</xdr:rowOff>
    </xdr:from>
    <xdr:ext cx="405111" cy="259045"/>
    <xdr:sp macro="" textlink="">
      <xdr:nvSpPr>
        <xdr:cNvPr id="91" name="n_1aveValue有形固定資産減価償却率">
          <a:extLst>
            <a:ext uri="{FF2B5EF4-FFF2-40B4-BE49-F238E27FC236}">
              <a16:creationId xmlns:a16="http://schemas.microsoft.com/office/drawing/2014/main" id="{8FFC23C4-9A58-447C-9511-BF2EA8B8E169}"/>
            </a:ext>
          </a:extLst>
        </xdr:cNvPr>
        <xdr:cNvSpPr txBox="1"/>
      </xdr:nvSpPr>
      <xdr:spPr>
        <a:xfrm>
          <a:off x="3395989" y="498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92" name="n_2aveValue有形固定資産減価償却率">
          <a:extLst>
            <a:ext uri="{FF2B5EF4-FFF2-40B4-BE49-F238E27FC236}">
              <a16:creationId xmlns:a16="http://schemas.microsoft.com/office/drawing/2014/main" id="{95F76A64-2B8C-4520-B837-428761C83D7D}"/>
            </a:ext>
          </a:extLst>
        </xdr:cNvPr>
        <xdr:cNvSpPr txBox="1"/>
      </xdr:nvSpPr>
      <xdr:spPr>
        <a:xfrm>
          <a:off x="2738129" y="491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3" name="n_3aveValue有形固定資産減価償却率">
          <a:extLst>
            <a:ext uri="{FF2B5EF4-FFF2-40B4-BE49-F238E27FC236}">
              <a16:creationId xmlns:a16="http://schemas.microsoft.com/office/drawing/2014/main" id="{109A2544-4756-4526-87CD-C177F9BB3514}"/>
            </a:ext>
          </a:extLst>
        </xdr:cNvPr>
        <xdr:cNvSpPr txBox="1"/>
      </xdr:nvSpPr>
      <xdr:spPr>
        <a:xfrm>
          <a:off x="2067569" y="489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94" name="n_4aveValue有形固定資産減価償却率">
          <a:extLst>
            <a:ext uri="{FF2B5EF4-FFF2-40B4-BE49-F238E27FC236}">
              <a16:creationId xmlns:a16="http://schemas.microsoft.com/office/drawing/2014/main" id="{F73F1F48-EEED-4674-8C73-53CBB24A25E7}"/>
            </a:ext>
          </a:extLst>
        </xdr:cNvPr>
        <xdr:cNvSpPr txBox="1"/>
      </xdr:nvSpPr>
      <xdr:spPr>
        <a:xfrm>
          <a:off x="1397009" y="48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91246</xdr:rowOff>
    </xdr:from>
    <xdr:ext cx="405111" cy="259045"/>
    <xdr:sp macro="" textlink="">
      <xdr:nvSpPr>
        <xdr:cNvPr id="95" name="n_1mainValue有形固定資産減価償却率">
          <a:extLst>
            <a:ext uri="{FF2B5EF4-FFF2-40B4-BE49-F238E27FC236}">
              <a16:creationId xmlns:a16="http://schemas.microsoft.com/office/drawing/2014/main" id="{4AF674DB-D26D-41D8-91D3-893CB83CCC2F}"/>
            </a:ext>
          </a:extLst>
        </xdr:cNvPr>
        <xdr:cNvSpPr txBox="1"/>
      </xdr:nvSpPr>
      <xdr:spPr>
        <a:xfrm>
          <a:off x="3395989" y="562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55262</xdr:rowOff>
    </xdr:from>
    <xdr:ext cx="405111" cy="259045"/>
    <xdr:sp macro="" textlink="">
      <xdr:nvSpPr>
        <xdr:cNvPr id="96" name="n_2mainValue有形固定資産減価償却率">
          <a:extLst>
            <a:ext uri="{FF2B5EF4-FFF2-40B4-BE49-F238E27FC236}">
              <a16:creationId xmlns:a16="http://schemas.microsoft.com/office/drawing/2014/main" id="{B6D46D58-BA3C-441B-82B8-1327520FEA7B}"/>
            </a:ext>
          </a:extLst>
        </xdr:cNvPr>
        <xdr:cNvSpPr txBox="1"/>
      </xdr:nvSpPr>
      <xdr:spPr>
        <a:xfrm>
          <a:off x="2738129" y="558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37270</xdr:rowOff>
    </xdr:from>
    <xdr:ext cx="405111" cy="259045"/>
    <xdr:sp macro="" textlink="">
      <xdr:nvSpPr>
        <xdr:cNvPr id="97" name="n_3mainValue有形固定資産減価償却率">
          <a:extLst>
            <a:ext uri="{FF2B5EF4-FFF2-40B4-BE49-F238E27FC236}">
              <a16:creationId xmlns:a16="http://schemas.microsoft.com/office/drawing/2014/main" id="{67BE949F-CF4D-4769-AEA3-EC9E4A762C34}"/>
            </a:ext>
          </a:extLst>
        </xdr:cNvPr>
        <xdr:cNvSpPr txBox="1"/>
      </xdr:nvSpPr>
      <xdr:spPr>
        <a:xfrm>
          <a:off x="2067569" y="5569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154745</xdr:rowOff>
    </xdr:from>
    <xdr:ext cx="405111" cy="259045"/>
    <xdr:sp macro="" textlink="">
      <xdr:nvSpPr>
        <xdr:cNvPr id="98" name="n_4mainValue有形固定資産減価償却率">
          <a:extLst>
            <a:ext uri="{FF2B5EF4-FFF2-40B4-BE49-F238E27FC236}">
              <a16:creationId xmlns:a16="http://schemas.microsoft.com/office/drawing/2014/main" id="{2207328F-A8D9-48F5-8720-3522AE40A159}"/>
            </a:ext>
          </a:extLst>
        </xdr:cNvPr>
        <xdr:cNvSpPr txBox="1"/>
      </xdr:nvSpPr>
      <xdr:spPr>
        <a:xfrm>
          <a:off x="1397009" y="5519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1149FBE-551B-441F-9BA9-AF57B13F60CC}"/>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6169C73-86A5-4785-9E91-0C3330F4DD09}"/>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EBA102D-135A-4BD5-ADCC-3D8FBFDF4632}"/>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A610CD0-B7B5-4E36-8EAE-346330882CC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AB5A9D1-A5C0-4B9E-9674-F5B1DE4EF92A}"/>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836CD0A-21EE-4B2D-B2E1-52FEAFB87D6D}"/>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6AD1CE4-9EC7-4B6A-898F-80BF67754435}"/>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3D90FC8-7D5F-42B2-9B89-48690278554E}"/>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1011546-0517-4DEB-A39F-7712C08FA144}"/>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BE15E61-3E31-412D-8FE9-ED7B7C750DBA}"/>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E8EE020-1C42-41D9-A087-E8E09B266427}"/>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56FAE5C-92BD-454F-BCF4-602B3F176F9F}"/>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0B6F18D-5130-447C-9F41-759139710519}"/>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債務償還比率が類似団体内平均値よりも上回って推移する中で、令和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年度は前年度に比べ</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42.4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主な要因として、前年度に比べ地方債の現在高などの将来負担額</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、経常一般財源等（歳入）で臨時財政対策債が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や経常経費充当一般財源が増加したこと</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があげられる。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将来負担額は減少傾向にあり、また充当可能基金は増加傾向にあるが、比率の改善に向け、引き続き財政の健全化に努める。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427E04-FAC8-4590-8B7E-DCB9407691DC}"/>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3E65133-4696-4F92-9D70-DC39242BA1F5}"/>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FFE91B2-E195-4E2D-AA96-D9B841677029}"/>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B0B2DA6F-D644-4CA3-B276-72D07282F392}"/>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F0D5482C-611C-4CAD-ABE0-A897B33BF332}"/>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BA4C7157-65FE-49C8-9020-8AF9F25EFC88}"/>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B3D7C3D9-3BB8-4CC6-94AB-25AADE4C6993}"/>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8D54A4C-F356-4C0B-9787-46206B5714F0}"/>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76A60D66-D120-4801-8DC9-EAE1284BCAA1}"/>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9A9DAA05-1BDF-4D10-B1AF-FA331D998308}"/>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B948E5C7-2858-4376-919A-78C492E33164}"/>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813EF6D9-4F42-45AD-8368-03143C3C73F7}"/>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C2DEB5A0-B276-4E2A-8DD7-D52CF9F84A10}"/>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A09BE257-FF93-4A34-8F8D-F2A5AE5BB1B1}"/>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AFC4EEF7-E93A-4F47-9127-D53E6860CC01}"/>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385BEC26-11EE-4B3E-B08E-2F8B01FB0E27}"/>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468FB89-01A1-49AF-8C5C-5851DABDB028}"/>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147326</xdr:rowOff>
    </xdr:to>
    <xdr:cxnSp macro="">
      <xdr:nvCxnSpPr>
        <xdr:cNvPr id="129" name="直線コネクタ 128">
          <a:extLst>
            <a:ext uri="{FF2B5EF4-FFF2-40B4-BE49-F238E27FC236}">
              <a16:creationId xmlns:a16="http://schemas.microsoft.com/office/drawing/2014/main" id="{1B0ADF0E-FB67-40C0-A9BF-63E2F693C24F}"/>
            </a:ext>
          </a:extLst>
        </xdr:cNvPr>
        <xdr:cNvCxnSpPr/>
      </xdr:nvCxnSpPr>
      <xdr:spPr>
        <a:xfrm flipV="1">
          <a:off x="13027660" y="4390843"/>
          <a:ext cx="1269" cy="95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151153</xdr:rowOff>
    </xdr:from>
    <xdr:ext cx="469744" cy="259045"/>
    <xdr:sp macro="" textlink="">
      <xdr:nvSpPr>
        <xdr:cNvPr id="130" name="債務償還比率最小値テキスト">
          <a:extLst>
            <a:ext uri="{FF2B5EF4-FFF2-40B4-BE49-F238E27FC236}">
              <a16:creationId xmlns:a16="http://schemas.microsoft.com/office/drawing/2014/main" id="{226429C3-DD62-4BA2-8F99-BF19EBC05565}"/>
            </a:ext>
          </a:extLst>
        </xdr:cNvPr>
        <xdr:cNvSpPr txBox="1"/>
      </xdr:nvSpPr>
      <xdr:spPr>
        <a:xfrm>
          <a:off x="13080365" y="534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147326</xdr:rowOff>
    </xdr:from>
    <xdr:to>
      <xdr:col>76</xdr:col>
      <xdr:colOff>111125</xdr:colOff>
      <xdr:row>31</xdr:row>
      <xdr:rowOff>147326</xdr:rowOff>
    </xdr:to>
    <xdr:cxnSp macro="">
      <xdr:nvCxnSpPr>
        <xdr:cNvPr id="131" name="直線コネクタ 130">
          <a:extLst>
            <a:ext uri="{FF2B5EF4-FFF2-40B4-BE49-F238E27FC236}">
              <a16:creationId xmlns:a16="http://schemas.microsoft.com/office/drawing/2014/main" id="{FC031592-52A6-48A7-B6FB-94E6B33A4F47}"/>
            </a:ext>
          </a:extLst>
        </xdr:cNvPr>
        <xdr:cNvCxnSpPr/>
      </xdr:nvCxnSpPr>
      <xdr:spPr>
        <a:xfrm>
          <a:off x="12963525" y="5344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264AFDF6-8AB7-4CCA-AFBE-5CADAE9F462B}"/>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EA28AFCB-7B42-4013-970C-4C2909660EDD}"/>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104387</xdr:rowOff>
    </xdr:from>
    <xdr:ext cx="469744" cy="259045"/>
    <xdr:sp macro="" textlink="">
      <xdr:nvSpPr>
        <xdr:cNvPr id="134" name="債務償還比率平均値テキスト">
          <a:extLst>
            <a:ext uri="{FF2B5EF4-FFF2-40B4-BE49-F238E27FC236}">
              <a16:creationId xmlns:a16="http://schemas.microsoft.com/office/drawing/2014/main" id="{57EE55BA-29DE-44B3-A5DE-0CC3D68234D3}"/>
            </a:ext>
          </a:extLst>
        </xdr:cNvPr>
        <xdr:cNvSpPr txBox="1"/>
      </xdr:nvSpPr>
      <xdr:spPr>
        <a:xfrm>
          <a:off x="13080365" y="4630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81510</xdr:rowOff>
    </xdr:from>
    <xdr:to>
      <xdr:col>76</xdr:col>
      <xdr:colOff>73025</xdr:colOff>
      <xdr:row>29</xdr:row>
      <xdr:rowOff>11660</xdr:rowOff>
    </xdr:to>
    <xdr:sp macro="" textlink="">
      <xdr:nvSpPr>
        <xdr:cNvPr id="135" name="フローチャート: 判断 134">
          <a:extLst>
            <a:ext uri="{FF2B5EF4-FFF2-40B4-BE49-F238E27FC236}">
              <a16:creationId xmlns:a16="http://schemas.microsoft.com/office/drawing/2014/main" id="{3B59DBD9-9A51-45A0-BCE7-088127A18D2D}"/>
            </a:ext>
          </a:extLst>
        </xdr:cNvPr>
        <xdr:cNvSpPr/>
      </xdr:nvSpPr>
      <xdr:spPr>
        <a:xfrm>
          <a:off x="13001625" y="4775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60537</xdr:rowOff>
    </xdr:from>
    <xdr:to>
      <xdr:col>72</xdr:col>
      <xdr:colOff>123825</xdr:colOff>
      <xdr:row>28</xdr:row>
      <xdr:rowOff>162137</xdr:rowOff>
    </xdr:to>
    <xdr:sp macro="" textlink="">
      <xdr:nvSpPr>
        <xdr:cNvPr id="136" name="フローチャート: 判断 135">
          <a:extLst>
            <a:ext uri="{FF2B5EF4-FFF2-40B4-BE49-F238E27FC236}">
              <a16:creationId xmlns:a16="http://schemas.microsoft.com/office/drawing/2014/main" id="{9B2FDED7-84E6-4CEB-9F3C-F396B38F6C99}"/>
            </a:ext>
          </a:extLst>
        </xdr:cNvPr>
        <xdr:cNvSpPr/>
      </xdr:nvSpPr>
      <xdr:spPr>
        <a:xfrm>
          <a:off x="12359005" y="475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40422</xdr:rowOff>
    </xdr:from>
    <xdr:to>
      <xdr:col>68</xdr:col>
      <xdr:colOff>123825</xdr:colOff>
      <xdr:row>29</xdr:row>
      <xdr:rowOff>142022</xdr:rowOff>
    </xdr:to>
    <xdr:sp macro="" textlink="">
      <xdr:nvSpPr>
        <xdr:cNvPr id="137" name="フローチャート: 判断 136">
          <a:extLst>
            <a:ext uri="{FF2B5EF4-FFF2-40B4-BE49-F238E27FC236}">
              <a16:creationId xmlns:a16="http://schemas.microsoft.com/office/drawing/2014/main" id="{724D4F26-711A-41A3-ABE0-7F014F9D9C1A}"/>
            </a:ext>
          </a:extLst>
        </xdr:cNvPr>
        <xdr:cNvSpPr/>
      </xdr:nvSpPr>
      <xdr:spPr>
        <a:xfrm>
          <a:off x="11688445" y="490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72910</xdr:rowOff>
    </xdr:from>
    <xdr:to>
      <xdr:col>64</xdr:col>
      <xdr:colOff>123825</xdr:colOff>
      <xdr:row>30</xdr:row>
      <xdr:rowOff>3060</xdr:rowOff>
    </xdr:to>
    <xdr:sp macro="" textlink="">
      <xdr:nvSpPr>
        <xdr:cNvPr id="138" name="フローチャート: 判断 137">
          <a:extLst>
            <a:ext uri="{FF2B5EF4-FFF2-40B4-BE49-F238E27FC236}">
              <a16:creationId xmlns:a16="http://schemas.microsoft.com/office/drawing/2014/main" id="{03B2C0E6-212F-43E9-A1DF-5D8AB98DA8FE}"/>
            </a:ext>
          </a:extLst>
        </xdr:cNvPr>
        <xdr:cNvSpPr/>
      </xdr:nvSpPr>
      <xdr:spPr>
        <a:xfrm>
          <a:off x="11017885" y="4934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49161</xdr:rowOff>
    </xdr:from>
    <xdr:to>
      <xdr:col>60</xdr:col>
      <xdr:colOff>123825</xdr:colOff>
      <xdr:row>29</xdr:row>
      <xdr:rowOff>150761</xdr:rowOff>
    </xdr:to>
    <xdr:sp macro="" textlink="">
      <xdr:nvSpPr>
        <xdr:cNvPr id="139" name="フローチャート: 判断 138">
          <a:extLst>
            <a:ext uri="{FF2B5EF4-FFF2-40B4-BE49-F238E27FC236}">
              <a16:creationId xmlns:a16="http://schemas.microsoft.com/office/drawing/2014/main" id="{6CCAF1A0-6860-4AE6-8A0C-C06D1407F3B0}"/>
            </a:ext>
          </a:extLst>
        </xdr:cNvPr>
        <xdr:cNvSpPr/>
      </xdr:nvSpPr>
      <xdr:spPr>
        <a:xfrm>
          <a:off x="10347325" y="491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829AB0D-9FA8-400F-83CA-3FA903F68842}"/>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310F8B9-AF7D-4132-BA73-94E45D8FE01F}"/>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F26E264-C34B-465D-9316-EC6E5FDD709A}"/>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42EE22E-1D22-44F2-88D4-E191350E9146}"/>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239C9D4-2734-49CC-BAB0-4A1499575CFF}"/>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123529</xdr:rowOff>
    </xdr:from>
    <xdr:to>
      <xdr:col>76</xdr:col>
      <xdr:colOff>73025</xdr:colOff>
      <xdr:row>31</xdr:row>
      <xdr:rowOff>53679</xdr:rowOff>
    </xdr:to>
    <xdr:sp macro="" textlink="">
      <xdr:nvSpPr>
        <xdr:cNvPr id="145" name="楕円 144">
          <a:extLst>
            <a:ext uri="{FF2B5EF4-FFF2-40B4-BE49-F238E27FC236}">
              <a16:creationId xmlns:a16="http://schemas.microsoft.com/office/drawing/2014/main" id="{0C3E47BF-B33D-4846-93B4-E14F2D65AF6A}"/>
            </a:ext>
          </a:extLst>
        </xdr:cNvPr>
        <xdr:cNvSpPr/>
      </xdr:nvSpPr>
      <xdr:spPr>
        <a:xfrm>
          <a:off x="13001625" y="5152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101956</xdr:rowOff>
    </xdr:from>
    <xdr:ext cx="469744" cy="259045"/>
    <xdr:sp macro="" textlink="">
      <xdr:nvSpPr>
        <xdr:cNvPr id="146" name="債務償還比率該当値テキスト">
          <a:extLst>
            <a:ext uri="{FF2B5EF4-FFF2-40B4-BE49-F238E27FC236}">
              <a16:creationId xmlns:a16="http://schemas.microsoft.com/office/drawing/2014/main" id="{1699C8F5-74E4-4E56-A4F9-FEADFAA829B5}"/>
            </a:ext>
          </a:extLst>
        </xdr:cNvPr>
        <xdr:cNvSpPr txBox="1"/>
      </xdr:nvSpPr>
      <xdr:spPr>
        <a:xfrm>
          <a:off x="13080365" y="513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79937</xdr:rowOff>
    </xdr:from>
    <xdr:to>
      <xdr:col>72</xdr:col>
      <xdr:colOff>123825</xdr:colOff>
      <xdr:row>31</xdr:row>
      <xdr:rowOff>10087</xdr:rowOff>
    </xdr:to>
    <xdr:sp macro="" textlink="">
      <xdr:nvSpPr>
        <xdr:cNvPr id="147" name="楕円 146">
          <a:extLst>
            <a:ext uri="{FF2B5EF4-FFF2-40B4-BE49-F238E27FC236}">
              <a16:creationId xmlns:a16="http://schemas.microsoft.com/office/drawing/2014/main" id="{B476FD23-A005-4A05-8B3D-8C4A0A30AEC1}"/>
            </a:ext>
          </a:extLst>
        </xdr:cNvPr>
        <xdr:cNvSpPr/>
      </xdr:nvSpPr>
      <xdr:spPr>
        <a:xfrm>
          <a:off x="12359005" y="5109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130737</xdr:rowOff>
    </xdr:from>
    <xdr:to>
      <xdr:col>76</xdr:col>
      <xdr:colOff>22225</xdr:colOff>
      <xdr:row>31</xdr:row>
      <xdr:rowOff>2879</xdr:rowOff>
    </xdr:to>
    <xdr:cxnSp macro="">
      <xdr:nvCxnSpPr>
        <xdr:cNvPr id="148" name="直線コネクタ 147">
          <a:extLst>
            <a:ext uri="{FF2B5EF4-FFF2-40B4-BE49-F238E27FC236}">
              <a16:creationId xmlns:a16="http://schemas.microsoft.com/office/drawing/2014/main" id="{C68469BB-3483-426C-9FDD-79A4B126B203}"/>
            </a:ext>
          </a:extLst>
        </xdr:cNvPr>
        <xdr:cNvCxnSpPr/>
      </xdr:nvCxnSpPr>
      <xdr:spPr>
        <a:xfrm>
          <a:off x="12409805" y="5159937"/>
          <a:ext cx="619760" cy="3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87001</xdr:rowOff>
    </xdr:from>
    <xdr:to>
      <xdr:col>68</xdr:col>
      <xdr:colOff>123825</xdr:colOff>
      <xdr:row>33</xdr:row>
      <xdr:rowOff>17151</xdr:rowOff>
    </xdr:to>
    <xdr:sp macro="" textlink="">
      <xdr:nvSpPr>
        <xdr:cNvPr id="149" name="楕円 148">
          <a:extLst>
            <a:ext uri="{FF2B5EF4-FFF2-40B4-BE49-F238E27FC236}">
              <a16:creationId xmlns:a16="http://schemas.microsoft.com/office/drawing/2014/main" id="{52FF0E60-353C-4BCE-B288-A39E1B780AE3}"/>
            </a:ext>
          </a:extLst>
        </xdr:cNvPr>
        <xdr:cNvSpPr/>
      </xdr:nvSpPr>
      <xdr:spPr>
        <a:xfrm>
          <a:off x="11688445" y="5451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130737</xdr:rowOff>
    </xdr:from>
    <xdr:to>
      <xdr:col>72</xdr:col>
      <xdr:colOff>73025</xdr:colOff>
      <xdr:row>32</xdr:row>
      <xdr:rowOff>137801</xdr:rowOff>
    </xdr:to>
    <xdr:cxnSp macro="">
      <xdr:nvCxnSpPr>
        <xdr:cNvPr id="150" name="直線コネクタ 149">
          <a:extLst>
            <a:ext uri="{FF2B5EF4-FFF2-40B4-BE49-F238E27FC236}">
              <a16:creationId xmlns:a16="http://schemas.microsoft.com/office/drawing/2014/main" id="{1F1F0029-9706-4D2F-BA75-CE43A9A14C23}"/>
            </a:ext>
          </a:extLst>
        </xdr:cNvPr>
        <xdr:cNvCxnSpPr/>
      </xdr:nvCxnSpPr>
      <xdr:spPr>
        <a:xfrm flipV="1">
          <a:off x="11739245" y="5159937"/>
          <a:ext cx="670560" cy="34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56539</xdr:rowOff>
    </xdr:from>
    <xdr:to>
      <xdr:col>64</xdr:col>
      <xdr:colOff>123825</xdr:colOff>
      <xdr:row>34</xdr:row>
      <xdr:rowOff>158139</xdr:rowOff>
    </xdr:to>
    <xdr:sp macro="" textlink="">
      <xdr:nvSpPr>
        <xdr:cNvPr id="151" name="楕円 150">
          <a:extLst>
            <a:ext uri="{FF2B5EF4-FFF2-40B4-BE49-F238E27FC236}">
              <a16:creationId xmlns:a16="http://schemas.microsoft.com/office/drawing/2014/main" id="{83EEE2EE-BF66-4E4C-B1D2-528E7B00CE2D}"/>
            </a:ext>
          </a:extLst>
        </xdr:cNvPr>
        <xdr:cNvSpPr/>
      </xdr:nvSpPr>
      <xdr:spPr>
        <a:xfrm>
          <a:off x="11017885" y="575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137801</xdr:rowOff>
    </xdr:from>
    <xdr:to>
      <xdr:col>68</xdr:col>
      <xdr:colOff>73025</xdr:colOff>
      <xdr:row>34</xdr:row>
      <xdr:rowOff>107339</xdr:rowOff>
    </xdr:to>
    <xdr:cxnSp macro="">
      <xdr:nvCxnSpPr>
        <xdr:cNvPr id="152" name="直線コネクタ 151">
          <a:extLst>
            <a:ext uri="{FF2B5EF4-FFF2-40B4-BE49-F238E27FC236}">
              <a16:creationId xmlns:a16="http://schemas.microsoft.com/office/drawing/2014/main" id="{D406995E-4E6A-4E2B-94DB-D343E839D4CF}"/>
            </a:ext>
          </a:extLst>
        </xdr:cNvPr>
        <xdr:cNvCxnSpPr/>
      </xdr:nvCxnSpPr>
      <xdr:spPr>
        <a:xfrm flipV="1">
          <a:off x="11068685" y="5502281"/>
          <a:ext cx="670560" cy="30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88235</xdr:rowOff>
    </xdr:from>
    <xdr:to>
      <xdr:col>60</xdr:col>
      <xdr:colOff>123825</xdr:colOff>
      <xdr:row>33</xdr:row>
      <xdr:rowOff>18385</xdr:rowOff>
    </xdr:to>
    <xdr:sp macro="" textlink="">
      <xdr:nvSpPr>
        <xdr:cNvPr id="153" name="楕円 152">
          <a:extLst>
            <a:ext uri="{FF2B5EF4-FFF2-40B4-BE49-F238E27FC236}">
              <a16:creationId xmlns:a16="http://schemas.microsoft.com/office/drawing/2014/main" id="{AF5B1EE9-394F-426B-9672-6EFED2CB4852}"/>
            </a:ext>
          </a:extLst>
        </xdr:cNvPr>
        <xdr:cNvSpPr/>
      </xdr:nvSpPr>
      <xdr:spPr>
        <a:xfrm>
          <a:off x="10347325" y="5452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139035</xdr:rowOff>
    </xdr:from>
    <xdr:to>
      <xdr:col>64</xdr:col>
      <xdr:colOff>73025</xdr:colOff>
      <xdr:row>34</xdr:row>
      <xdr:rowOff>107339</xdr:rowOff>
    </xdr:to>
    <xdr:cxnSp macro="">
      <xdr:nvCxnSpPr>
        <xdr:cNvPr id="154" name="直線コネクタ 153">
          <a:extLst>
            <a:ext uri="{FF2B5EF4-FFF2-40B4-BE49-F238E27FC236}">
              <a16:creationId xmlns:a16="http://schemas.microsoft.com/office/drawing/2014/main" id="{B9570BA4-9A1F-408B-AC3E-E2FFB7048785}"/>
            </a:ext>
          </a:extLst>
        </xdr:cNvPr>
        <xdr:cNvCxnSpPr/>
      </xdr:nvCxnSpPr>
      <xdr:spPr>
        <a:xfrm>
          <a:off x="10398125" y="5503515"/>
          <a:ext cx="670560" cy="30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7214</xdr:rowOff>
    </xdr:from>
    <xdr:ext cx="469744" cy="259045"/>
    <xdr:sp macro="" textlink="">
      <xdr:nvSpPr>
        <xdr:cNvPr id="155" name="n_1aveValue債務償還比率">
          <a:extLst>
            <a:ext uri="{FF2B5EF4-FFF2-40B4-BE49-F238E27FC236}">
              <a16:creationId xmlns:a16="http://schemas.microsoft.com/office/drawing/2014/main" id="{0438186F-227F-489D-AC8A-C947FB905716}"/>
            </a:ext>
          </a:extLst>
        </xdr:cNvPr>
        <xdr:cNvSpPr txBox="1"/>
      </xdr:nvSpPr>
      <xdr:spPr>
        <a:xfrm>
          <a:off x="12185092" y="453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158549</xdr:rowOff>
    </xdr:from>
    <xdr:ext cx="469744" cy="259045"/>
    <xdr:sp macro="" textlink="">
      <xdr:nvSpPr>
        <xdr:cNvPr id="156" name="n_2aveValue債務償還比率">
          <a:extLst>
            <a:ext uri="{FF2B5EF4-FFF2-40B4-BE49-F238E27FC236}">
              <a16:creationId xmlns:a16="http://schemas.microsoft.com/office/drawing/2014/main" id="{89E44EE3-A043-4D29-AA29-E156BED5BD43}"/>
            </a:ext>
          </a:extLst>
        </xdr:cNvPr>
        <xdr:cNvSpPr txBox="1"/>
      </xdr:nvSpPr>
      <xdr:spPr>
        <a:xfrm>
          <a:off x="11527232" y="46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19587</xdr:rowOff>
    </xdr:from>
    <xdr:ext cx="469744" cy="259045"/>
    <xdr:sp macro="" textlink="">
      <xdr:nvSpPr>
        <xdr:cNvPr id="157" name="n_3aveValue債務償還比率">
          <a:extLst>
            <a:ext uri="{FF2B5EF4-FFF2-40B4-BE49-F238E27FC236}">
              <a16:creationId xmlns:a16="http://schemas.microsoft.com/office/drawing/2014/main" id="{1C86CCBB-B58E-4B2D-8C80-BE32982D1281}"/>
            </a:ext>
          </a:extLst>
        </xdr:cNvPr>
        <xdr:cNvSpPr txBox="1"/>
      </xdr:nvSpPr>
      <xdr:spPr>
        <a:xfrm>
          <a:off x="10856672" y="471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167288</xdr:rowOff>
    </xdr:from>
    <xdr:ext cx="469744" cy="259045"/>
    <xdr:sp macro="" textlink="">
      <xdr:nvSpPr>
        <xdr:cNvPr id="158" name="n_4aveValue債務償還比率">
          <a:extLst>
            <a:ext uri="{FF2B5EF4-FFF2-40B4-BE49-F238E27FC236}">
              <a16:creationId xmlns:a16="http://schemas.microsoft.com/office/drawing/2014/main" id="{BDF58F97-51C6-4B3E-8992-63FA7AF7949D}"/>
            </a:ext>
          </a:extLst>
        </xdr:cNvPr>
        <xdr:cNvSpPr txBox="1"/>
      </xdr:nvSpPr>
      <xdr:spPr>
        <a:xfrm>
          <a:off x="10186112" y="469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1214</xdr:rowOff>
    </xdr:from>
    <xdr:ext cx="469744" cy="259045"/>
    <xdr:sp macro="" textlink="">
      <xdr:nvSpPr>
        <xdr:cNvPr id="159" name="n_1mainValue債務償還比率">
          <a:extLst>
            <a:ext uri="{FF2B5EF4-FFF2-40B4-BE49-F238E27FC236}">
              <a16:creationId xmlns:a16="http://schemas.microsoft.com/office/drawing/2014/main" id="{3BED7924-6EE8-4643-88C4-5FA57F8BA075}"/>
            </a:ext>
          </a:extLst>
        </xdr:cNvPr>
        <xdr:cNvSpPr txBox="1"/>
      </xdr:nvSpPr>
      <xdr:spPr>
        <a:xfrm>
          <a:off x="12185092" y="519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8278</xdr:rowOff>
    </xdr:from>
    <xdr:ext cx="560923" cy="259045"/>
    <xdr:sp macro="" textlink="">
      <xdr:nvSpPr>
        <xdr:cNvPr id="160" name="n_2mainValue債務償還比率">
          <a:extLst>
            <a:ext uri="{FF2B5EF4-FFF2-40B4-BE49-F238E27FC236}">
              <a16:creationId xmlns:a16="http://schemas.microsoft.com/office/drawing/2014/main" id="{2D223B28-AB60-4DC6-B935-146CE259B737}"/>
            </a:ext>
          </a:extLst>
        </xdr:cNvPr>
        <xdr:cNvSpPr txBox="1"/>
      </xdr:nvSpPr>
      <xdr:spPr>
        <a:xfrm>
          <a:off x="11496883" y="55403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149266</xdr:rowOff>
    </xdr:from>
    <xdr:ext cx="560923" cy="259045"/>
    <xdr:sp macro="" textlink="">
      <xdr:nvSpPr>
        <xdr:cNvPr id="161" name="n_3mainValue債務償還比率">
          <a:extLst>
            <a:ext uri="{FF2B5EF4-FFF2-40B4-BE49-F238E27FC236}">
              <a16:creationId xmlns:a16="http://schemas.microsoft.com/office/drawing/2014/main" id="{8761D45D-209A-43BD-B59C-260FEF320748}"/>
            </a:ext>
          </a:extLst>
        </xdr:cNvPr>
        <xdr:cNvSpPr txBox="1"/>
      </xdr:nvSpPr>
      <xdr:spPr>
        <a:xfrm>
          <a:off x="10826323" y="58490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9512</xdr:rowOff>
    </xdr:from>
    <xdr:ext cx="560923" cy="259045"/>
    <xdr:sp macro="" textlink="">
      <xdr:nvSpPr>
        <xdr:cNvPr id="162" name="n_4mainValue債務償還比率">
          <a:extLst>
            <a:ext uri="{FF2B5EF4-FFF2-40B4-BE49-F238E27FC236}">
              <a16:creationId xmlns:a16="http://schemas.microsoft.com/office/drawing/2014/main" id="{5B5C0DB5-CFDD-435E-A9E5-7F687C585A32}"/>
            </a:ext>
          </a:extLst>
        </xdr:cNvPr>
        <xdr:cNvSpPr txBox="1"/>
      </xdr:nvSpPr>
      <xdr:spPr>
        <a:xfrm>
          <a:off x="10155763" y="55416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8EB3F29-DE86-4CF0-AD53-BC25FADDF5E4}"/>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5009E91-4E88-4380-B042-293DC23EB624}"/>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EDF3BFC-8398-4506-8B6C-D7FE8FD406FF}"/>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90FCD961-ABAC-4473-AF90-D1FDD3ADF719}"/>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F04B6A9A-9EB5-4F84-81E5-1C6F55C878A3}"/>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AE78F79-8B85-477A-80AD-74537BD3F139}"/>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F057A1-9CCC-473B-A9A8-4CE2C339325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6E799D-32CE-40DE-8757-75DCD434366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43A262-94E9-4A78-93EF-11A7A5DD6C5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2B8ABD-510A-426D-9248-9F2552E7F36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D834166-389F-4CA3-90E2-9278BB4C861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B38071-843A-484D-B219-7A2D7B4DEAF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3307D6-278B-4CE4-8DE2-A5498B71A58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083E5C-CC82-4ACD-BD61-D9EF309F422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E54C6F-E1A9-4456-83AA-E8A5C999DA2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81297A-E87B-4004-8D63-7F11F5FB701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16,675
16,138
3.97
8,740,966
8,319,346
363,341
4,524,296
7,221,448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9C173C1-F38D-4206-929B-9C056F349F1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8D672B-1552-4488-9C3B-A9541E91AF0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E59541-840B-41D9-9D40-19022861CEF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48F3D78-F50B-4FDA-B495-464281515B2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A5EF5E-2575-4FA6-9E1D-7B2530FE087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F58C3D0-E9C5-48B2-B97D-4FDBDE67851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8C51EB-70F1-47E8-9D90-5766DA2C77D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05D8E6-C7DF-4057-8121-E30DE87B8EC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C41399-6309-4FA4-9E16-B5EEECDF138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EA179E-A7E5-4FA8-B755-E7E952E54BA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E46C70-7F26-429E-B0B8-9C0BFC1E78D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E466EFD-09A8-4D75-B285-1A2C3089176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99714B-20B8-4E1B-9920-B138E2B26EB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B5DBC2-A81F-4081-B3D0-CA76F81DA2B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81EA3F-38C5-4E0B-BE77-95DD2209398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6892C9A-ACFE-4084-96ED-4600D6B4735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0A0421-AE68-45FE-BF94-FD5C69E348C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0BDB6C-68FC-4D2B-B373-3CBA05F1CB9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763FE1-AAD2-4423-96AC-E2D3D487766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B59C73-4C40-424F-82FA-C91329C998B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B0AF6D-0FA5-4C65-9BF7-25BE304AE38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1587063-3893-4E9B-BB48-C9340DA395A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68D980-E605-45BD-BADF-C7638DC9482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694953-A374-465B-AAB8-33B25BCFAD3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80E100-CDB1-47FD-A5B1-4BF9CF40CA1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8B4FE5-D8B7-4BF5-9768-4D57AD00313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614DD57-7B6A-4178-86AB-DF380E9E398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A7EF98-B475-4090-9A0D-5731D1DCE31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DB3ED2-C154-4F00-9E38-2FBCCD0E47D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6653F16-617B-44F5-95C9-0C74FC070EF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4570CDA-5129-48EA-8A8B-29B11C9DE4B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C0DA3F3-766F-4DA0-BF15-09916466CA9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F167FC2-13CC-4ACD-9298-CA0CB5E2651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EC133AD-54A9-4673-823B-48376B8E921E}"/>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7BE27B1-B02A-48C0-ACA3-7B2E4FFD7B2C}"/>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C06352C-1F00-411E-A709-FB96E40DA3E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361F60A-337D-4828-8B5A-1633C1C8454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20C8616-F754-4A5D-A930-9997CB1B787E}"/>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42DEECA-AF4E-4305-9140-AE19063D2BD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A457E2B-6759-440C-B001-FD862539E5E9}"/>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169E55C-88FA-47B3-8F52-DDF3EBDECEC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BB7F58B-35F1-41DF-AE24-7DC53351BB66}"/>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0756A93-607E-49A2-ACDD-1B623B2A3B9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B82A2A7-142E-45FE-9DD3-50B4CA93EF96}"/>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1906FA6-BD23-4E92-B3C7-6F8DBA3D5D2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5819E942-55A9-4B09-8E97-E0FD8D5B3D2B}"/>
            </a:ext>
          </a:extLst>
        </xdr:cNvPr>
        <xdr:cNvCxnSpPr/>
      </xdr:nvCxnSpPr>
      <xdr:spPr>
        <a:xfrm flipV="1">
          <a:off x="4086225" y="560832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70F49D04-921B-45F7-974D-EFA37BABF9EC}"/>
            </a:ext>
          </a:extLst>
        </xdr:cNvPr>
        <xdr:cNvSpPr txBox="1"/>
      </xdr:nvSpPr>
      <xdr:spPr>
        <a:xfrm>
          <a:off x="412496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50B24161-653D-4015-8CC8-E4EFADDDD5F9}"/>
            </a:ext>
          </a:extLst>
        </xdr:cNvPr>
        <xdr:cNvCxnSpPr/>
      </xdr:nvCxnSpPr>
      <xdr:spPr>
        <a:xfrm>
          <a:off x="4020820" y="696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83167B25-DA0E-47C9-8211-D3887595EA58}"/>
            </a:ext>
          </a:extLst>
        </xdr:cNvPr>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EFCBAEEF-67E6-44C5-B7EC-75F01007D04C}"/>
            </a:ext>
          </a:extLst>
        </xdr:cNvPr>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id="{338FA272-50EE-4954-A880-9D0897073350}"/>
            </a:ext>
          </a:extLst>
        </xdr:cNvPr>
        <xdr:cNvSpPr txBox="1"/>
      </xdr:nvSpPr>
      <xdr:spPr>
        <a:xfrm>
          <a:off x="412496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654E3373-D278-4F06-B6FA-CED620460D4A}"/>
            </a:ext>
          </a:extLst>
        </xdr:cNvPr>
        <xdr:cNvSpPr/>
      </xdr:nvSpPr>
      <xdr:spPr>
        <a:xfrm>
          <a:off x="403606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41B6BA87-408F-428B-BA69-53BD1C572E9A}"/>
            </a:ext>
          </a:extLst>
        </xdr:cNvPr>
        <xdr:cNvSpPr/>
      </xdr:nvSpPr>
      <xdr:spPr>
        <a:xfrm>
          <a:off x="3312160" y="640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968596F9-65B6-495C-B7AD-684D99614794}"/>
            </a:ext>
          </a:extLst>
        </xdr:cNvPr>
        <xdr:cNvSpPr/>
      </xdr:nvSpPr>
      <xdr:spPr>
        <a:xfrm>
          <a:off x="251460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4E0A3559-4771-497B-B2F7-56893A9604E4}"/>
            </a:ext>
          </a:extLst>
        </xdr:cNvPr>
        <xdr:cNvSpPr/>
      </xdr:nvSpPr>
      <xdr:spPr>
        <a:xfrm>
          <a:off x="1739900" y="632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78DB72BA-CA67-49EC-BFD3-17EE04D4623A}"/>
            </a:ext>
          </a:extLst>
        </xdr:cNvPr>
        <xdr:cNvSpPr/>
      </xdr:nvSpPr>
      <xdr:spPr>
        <a:xfrm>
          <a:off x="965200" y="6309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02BB019-A3EE-4AA3-8E1E-8397B37888B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7F68D0-6EDC-4A9B-A17E-041AE02AE86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E30E93-8E98-4E4D-B782-9158D06BA7E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886362A-89EF-4544-884F-B08E74F5421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B9E5206-A9A9-4E60-B59E-E03582DD3D8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132080</xdr:rowOff>
    </xdr:from>
    <xdr:to>
      <xdr:col>24</xdr:col>
      <xdr:colOff>114300</xdr:colOff>
      <xdr:row>40</xdr:row>
      <xdr:rowOff>62230</xdr:rowOff>
    </xdr:to>
    <xdr:sp macro="" textlink="">
      <xdr:nvSpPr>
        <xdr:cNvPr id="73" name="楕円 72">
          <a:extLst>
            <a:ext uri="{FF2B5EF4-FFF2-40B4-BE49-F238E27FC236}">
              <a16:creationId xmlns:a16="http://schemas.microsoft.com/office/drawing/2014/main" id="{B0EBF8DE-7E35-47D1-865F-B066C03E8061}"/>
            </a:ext>
          </a:extLst>
        </xdr:cNvPr>
        <xdr:cNvSpPr/>
      </xdr:nvSpPr>
      <xdr:spPr>
        <a:xfrm>
          <a:off x="4036060" y="667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110507</xdr:rowOff>
    </xdr:from>
    <xdr:ext cx="405111" cy="259045"/>
    <xdr:sp macro="" textlink="">
      <xdr:nvSpPr>
        <xdr:cNvPr id="74" name="【道路】&#10;有形固定資産減価償却率該当値テキスト">
          <a:extLst>
            <a:ext uri="{FF2B5EF4-FFF2-40B4-BE49-F238E27FC236}">
              <a16:creationId xmlns:a16="http://schemas.microsoft.com/office/drawing/2014/main" id="{20D9B557-A8B1-48E5-B266-D88441780CB8}"/>
            </a:ext>
          </a:extLst>
        </xdr:cNvPr>
        <xdr:cNvSpPr txBox="1"/>
      </xdr:nvSpPr>
      <xdr:spPr>
        <a:xfrm>
          <a:off x="4124960"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103505</xdr:rowOff>
    </xdr:from>
    <xdr:to>
      <xdr:col>20</xdr:col>
      <xdr:colOff>38100</xdr:colOff>
      <xdr:row>40</xdr:row>
      <xdr:rowOff>33655</xdr:rowOff>
    </xdr:to>
    <xdr:sp macro="" textlink="">
      <xdr:nvSpPr>
        <xdr:cNvPr id="75" name="楕円 74">
          <a:extLst>
            <a:ext uri="{FF2B5EF4-FFF2-40B4-BE49-F238E27FC236}">
              <a16:creationId xmlns:a16="http://schemas.microsoft.com/office/drawing/2014/main" id="{94B023C1-1C23-4C5B-93A8-EAC0D0702B32}"/>
            </a:ext>
          </a:extLst>
        </xdr:cNvPr>
        <xdr:cNvSpPr/>
      </xdr:nvSpPr>
      <xdr:spPr>
        <a:xfrm>
          <a:off x="3312160" y="6641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154305</xdr:rowOff>
    </xdr:from>
    <xdr:to>
      <xdr:col>24</xdr:col>
      <xdr:colOff>63500</xdr:colOff>
      <xdr:row>40</xdr:row>
      <xdr:rowOff>11430</xdr:rowOff>
    </xdr:to>
    <xdr:cxnSp macro="">
      <xdr:nvCxnSpPr>
        <xdr:cNvPr id="76" name="直線コネクタ 75">
          <a:extLst>
            <a:ext uri="{FF2B5EF4-FFF2-40B4-BE49-F238E27FC236}">
              <a16:creationId xmlns:a16="http://schemas.microsoft.com/office/drawing/2014/main" id="{5E2FD6CD-6D6A-43E4-A08F-3A3AE871EFE4}"/>
            </a:ext>
          </a:extLst>
        </xdr:cNvPr>
        <xdr:cNvCxnSpPr/>
      </xdr:nvCxnSpPr>
      <xdr:spPr>
        <a:xfrm>
          <a:off x="3355340" y="669226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74930</xdr:rowOff>
    </xdr:from>
    <xdr:to>
      <xdr:col>15</xdr:col>
      <xdr:colOff>101600</xdr:colOff>
      <xdr:row>40</xdr:row>
      <xdr:rowOff>5080</xdr:rowOff>
    </xdr:to>
    <xdr:sp macro="" textlink="">
      <xdr:nvSpPr>
        <xdr:cNvPr id="77" name="楕円 76">
          <a:extLst>
            <a:ext uri="{FF2B5EF4-FFF2-40B4-BE49-F238E27FC236}">
              <a16:creationId xmlns:a16="http://schemas.microsoft.com/office/drawing/2014/main" id="{98A9AA21-8337-47BC-89B7-1B0CBCBAAB7F}"/>
            </a:ext>
          </a:extLst>
        </xdr:cNvPr>
        <xdr:cNvSpPr/>
      </xdr:nvSpPr>
      <xdr:spPr>
        <a:xfrm>
          <a:off x="2514600" y="661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125730</xdr:rowOff>
    </xdr:from>
    <xdr:to>
      <xdr:col>19</xdr:col>
      <xdr:colOff>177800</xdr:colOff>
      <xdr:row>39</xdr:row>
      <xdr:rowOff>154305</xdr:rowOff>
    </xdr:to>
    <xdr:cxnSp macro="">
      <xdr:nvCxnSpPr>
        <xdr:cNvPr id="78" name="直線コネクタ 77">
          <a:extLst>
            <a:ext uri="{FF2B5EF4-FFF2-40B4-BE49-F238E27FC236}">
              <a16:creationId xmlns:a16="http://schemas.microsoft.com/office/drawing/2014/main" id="{369B71AF-BA0F-430D-A202-8B03E9A2081B}"/>
            </a:ext>
          </a:extLst>
        </xdr:cNvPr>
        <xdr:cNvCxnSpPr/>
      </xdr:nvCxnSpPr>
      <xdr:spPr>
        <a:xfrm>
          <a:off x="2565400" y="666369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44450</xdr:rowOff>
    </xdr:from>
    <xdr:to>
      <xdr:col>10</xdr:col>
      <xdr:colOff>165100</xdr:colOff>
      <xdr:row>39</xdr:row>
      <xdr:rowOff>146050</xdr:rowOff>
    </xdr:to>
    <xdr:sp macro="" textlink="">
      <xdr:nvSpPr>
        <xdr:cNvPr id="79" name="楕円 78">
          <a:extLst>
            <a:ext uri="{FF2B5EF4-FFF2-40B4-BE49-F238E27FC236}">
              <a16:creationId xmlns:a16="http://schemas.microsoft.com/office/drawing/2014/main" id="{B3053F6D-1A6C-4245-B744-799FAB0B18AF}"/>
            </a:ext>
          </a:extLst>
        </xdr:cNvPr>
        <xdr:cNvSpPr/>
      </xdr:nvSpPr>
      <xdr:spPr>
        <a:xfrm>
          <a:off x="17399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95250</xdr:rowOff>
    </xdr:from>
    <xdr:to>
      <xdr:col>15</xdr:col>
      <xdr:colOff>50800</xdr:colOff>
      <xdr:row>39</xdr:row>
      <xdr:rowOff>125730</xdr:rowOff>
    </xdr:to>
    <xdr:cxnSp macro="">
      <xdr:nvCxnSpPr>
        <xdr:cNvPr id="80" name="直線コネクタ 79">
          <a:extLst>
            <a:ext uri="{FF2B5EF4-FFF2-40B4-BE49-F238E27FC236}">
              <a16:creationId xmlns:a16="http://schemas.microsoft.com/office/drawing/2014/main" id="{83D291C6-C17D-4E0B-ADE9-AC4CD4606524}"/>
            </a:ext>
          </a:extLst>
        </xdr:cNvPr>
        <xdr:cNvCxnSpPr/>
      </xdr:nvCxnSpPr>
      <xdr:spPr>
        <a:xfrm>
          <a:off x="1790700" y="663321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13970</xdr:rowOff>
    </xdr:from>
    <xdr:to>
      <xdr:col>6</xdr:col>
      <xdr:colOff>38100</xdr:colOff>
      <xdr:row>39</xdr:row>
      <xdr:rowOff>115570</xdr:rowOff>
    </xdr:to>
    <xdr:sp macro="" textlink="">
      <xdr:nvSpPr>
        <xdr:cNvPr id="81" name="楕円 80">
          <a:extLst>
            <a:ext uri="{FF2B5EF4-FFF2-40B4-BE49-F238E27FC236}">
              <a16:creationId xmlns:a16="http://schemas.microsoft.com/office/drawing/2014/main" id="{70FD1693-18D8-4461-A411-5F94C113B6CC}"/>
            </a:ext>
          </a:extLst>
        </xdr:cNvPr>
        <xdr:cNvSpPr/>
      </xdr:nvSpPr>
      <xdr:spPr>
        <a:xfrm>
          <a:off x="96520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64770</xdr:rowOff>
    </xdr:from>
    <xdr:to>
      <xdr:col>10</xdr:col>
      <xdr:colOff>114300</xdr:colOff>
      <xdr:row>39</xdr:row>
      <xdr:rowOff>95250</xdr:rowOff>
    </xdr:to>
    <xdr:cxnSp macro="">
      <xdr:nvCxnSpPr>
        <xdr:cNvPr id="82" name="直線コネクタ 81">
          <a:extLst>
            <a:ext uri="{FF2B5EF4-FFF2-40B4-BE49-F238E27FC236}">
              <a16:creationId xmlns:a16="http://schemas.microsoft.com/office/drawing/2014/main" id="{211FE757-586A-4022-874D-88BBE9505720}"/>
            </a:ext>
          </a:extLst>
        </xdr:cNvPr>
        <xdr:cNvCxnSpPr/>
      </xdr:nvCxnSpPr>
      <xdr:spPr>
        <a:xfrm>
          <a:off x="1008380" y="660273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149242</xdr:rowOff>
    </xdr:from>
    <xdr:ext cx="405111" cy="259045"/>
    <xdr:sp macro="" textlink="">
      <xdr:nvSpPr>
        <xdr:cNvPr id="83" name="n_1aveValue【道路】&#10;有形固定資産減価償却率">
          <a:extLst>
            <a:ext uri="{FF2B5EF4-FFF2-40B4-BE49-F238E27FC236}">
              <a16:creationId xmlns:a16="http://schemas.microsoft.com/office/drawing/2014/main" id="{B589F38A-D5B8-45EB-9570-45418B858140}"/>
            </a:ext>
          </a:extLst>
        </xdr:cNvPr>
        <xdr:cNvSpPr txBox="1"/>
      </xdr:nvSpPr>
      <xdr:spPr>
        <a:xfrm>
          <a:off x="317056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id="{2A4DBA46-381E-4B8E-BD76-D2F8F2231A0B}"/>
            </a:ext>
          </a:extLst>
        </xdr:cNvPr>
        <xdr:cNvSpPr txBox="1"/>
      </xdr:nvSpPr>
      <xdr:spPr>
        <a:xfrm>
          <a:off x="238570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a:extLst>
            <a:ext uri="{FF2B5EF4-FFF2-40B4-BE49-F238E27FC236}">
              <a16:creationId xmlns:a16="http://schemas.microsoft.com/office/drawing/2014/main" id="{B087A29A-E4D3-4078-8C54-B94ADD62ADB3}"/>
            </a:ext>
          </a:extLst>
        </xdr:cNvPr>
        <xdr:cNvSpPr txBox="1"/>
      </xdr:nvSpPr>
      <xdr:spPr>
        <a:xfrm>
          <a:off x="161100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53992</xdr:rowOff>
    </xdr:from>
    <xdr:ext cx="405111" cy="259045"/>
    <xdr:sp macro="" textlink="">
      <xdr:nvSpPr>
        <xdr:cNvPr id="86" name="n_4aveValue【道路】&#10;有形固定資産減価償却率">
          <a:extLst>
            <a:ext uri="{FF2B5EF4-FFF2-40B4-BE49-F238E27FC236}">
              <a16:creationId xmlns:a16="http://schemas.microsoft.com/office/drawing/2014/main" id="{07BCA9CB-8B73-45DC-9033-B6EFB4FC5D1D}"/>
            </a:ext>
          </a:extLst>
        </xdr:cNvPr>
        <xdr:cNvSpPr txBox="1"/>
      </xdr:nvSpPr>
      <xdr:spPr>
        <a:xfrm>
          <a:off x="83630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24782</xdr:rowOff>
    </xdr:from>
    <xdr:ext cx="405111" cy="259045"/>
    <xdr:sp macro="" textlink="">
      <xdr:nvSpPr>
        <xdr:cNvPr id="87" name="n_1mainValue【道路】&#10;有形固定資産減価償却率">
          <a:extLst>
            <a:ext uri="{FF2B5EF4-FFF2-40B4-BE49-F238E27FC236}">
              <a16:creationId xmlns:a16="http://schemas.microsoft.com/office/drawing/2014/main" id="{407B39F4-69FF-4A69-BA9E-42CE18822905}"/>
            </a:ext>
          </a:extLst>
        </xdr:cNvPr>
        <xdr:cNvSpPr txBox="1"/>
      </xdr:nvSpPr>
      <xdr:spPr>
        <a:xfrm>
          <a:off x="317056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167657</xdr:rowOff>
    </xdr:from>
    <xdr:ext cx="405111" cy="259045"/>
    <xdr:sp macro="" textlink="">
      <xdr:nvSpPr>
        <xdr:cNvPr id="88" name="n_2mainValue【道路】&#10;有形固定資産減価償却率">
          <a:extLst>
            <a:ext uri="{FF2B5EF4-FFF2-40B4-BE49-F238E27FC236}">
              <a16:creationId xmlns:a16="http://schemas.microsoft.com/office/drawing/2014/main" id="{C3170897-DE3D-4A58-8329-892E5EB423F3}"/>
            </a:ext>
          </a:extLst>
        </xdr:cNvPr>
        <xdr:cNvSpPr txBox="1"/>
      </xdr:nvSpPr>
      <xdr:spPr>
        <a:xfrm>
          <a:off x="238570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137177</xdr:rowOff>
    </xdr:from>
    <xdr:ext cx="405111" cy="259045"/>
    <xdr:sp macro="" textlink="">
      <xdr:nvSpPr>
        <xdr:cNvPr id="89" name="n_3mainValue【道路】&#10;有形固定資産減価償却率">
          <a:extLst>
            <a:ext uri="{FF2B5EF4-FFF2-40B4-BE49-F238E27FC236}">
              <a16:creationId xmlns:a16="http://schemas.microsoft.com/office/drawing/2014/main" id="{B21EA597-8FE0-49D8-B1BD-A7CD0A2F3872}"/>
            </a:ext>
          </a:extLst>
        </xdr:cNvPr>
        <xdr:cNvSpPr txBox="1"/>
      </xdr:nvSpPr>
      <xdr:spPr>
        <a:xfrm>
          <a:off x="161100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106697</xdr:rowOff>
    </xdr:from>
    <xdr:ext cx="405111" cy="259045"/>
    <xdr:sp macro="" textlink="">
      <xdr:nvSpPr>
        <xdr:cNvPr id="90" name="n_4mainValue【道路】&#10;有形固定資産減価償却率">
          <a:extLst>
            <a:ext uri="{FF2B5EF4-FFF2-40B4-BE49-F238E27FC236}">
              <a16:creationId xmlns:a16="http://schemas.microsoft.com/office/drawing/2014/main" id="{9C1591AA-6870-4DEB-B94B-6C620C84ED0F}"/>
            </a:ext>
          </a:extLst>
        </xdr:cNvPr>
        <xdr:cNvSpPr txBox="1"/>
      </xdr:nvSpPr>
      <xdr:spPr>
        <a:xfrm>
          <a:off x="83630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519F803-A6B2-4742-9486-3977EEBE52A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5700681-F853-421B-9678-5F1AEB11417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A850E08-3BFD-452C-BBD3-777F8C7C19E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B9EDBAA-E550-4055-AB7F-5966EBEA7E5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9309ECF-C8B7-454E-AD90-93E54A32F8E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3847E25-1AD8-42F8-A4F8-F502907CF45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34B4B69-61EC-4993-9B80-BCBE9B9B655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0673A41-C263-49DB-8D72-BFF108C5565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4EACBEB-DB1F-4A38-9DB5-3DD2D0E59A7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0744279-07CF-40EA-8788-EC92BCD2ACF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5F20C73-65E0-49D2-ABF7-DE6BB4BC2CF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DE0F46B7-1967-4D92-9034-C3C711AB446E}"/>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55F1D6F-A38F-4C89-A0BE-CD0A27354D4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17559D44-10E5-4E38-BCE6-746234E85B01}"/>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0BE1097-F611-4202-83E4-FA9CD216EAB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D352807A-5E52-4520-BB61-55502721B7EA}"/>
            </a:ext>
          </a:extLst>
        </xdr:cNvPr>
        <xdr:cNvSpPr txBox="1"/>
      </xdr:nvSpPr>
      <xdr:spPr>
        <a:xfrm>
          <a:off x="520976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6AB50B7-3FB3-4411-8B06-0F2075828592}"/>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F6B23FC6-09C0-4294-B6D2-E56E7FB3152D}"/>
            </a:ext>
          </a:extLst>
        </xdr:cNvPr>
        <xdr:cNvSpPr txBox="1"/>
      </xdr:nvSpPr>
      <xdr:spPr>
        <a:xfrm>
          <a:off x="520976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5D19169-878E-4E11-950C-2F151E06541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895CE8BC-ECC7-4A35-8DB0-2EA396AA3D28}"/>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254156A-1F66-4935-BFF9-08DC3014BD1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38710E95-3FDA-4C97-BE58-A5CDC9B543B2}"/>
            </a:ext>
          </a:extLst>
        </xdr:cNvPr>
        <xdr:cNvCxnSpPr/>
      </xdr:nvCxnSpPr>
      <xdr:spPr>
        <a:xfrm flipV="1">
          <a:off x="9219565" y="5560062"/>
          <a:ext cx="0" cy="144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2652A239-FC7B-4823-9F26-C44D348B70E1}"/>
            </a:ext>
          </a:extLst>
        </xdr:cNvPr>
        <xdr:cNvSpPr txBox="1"/>
      </xdr:nvSpPr>
      <xdr:spPr>
        <a:xfrm>
          <a:off x="9258300" y="701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076B414C-C285-4247-8B0A-F59C203886E4}"/>
            </a:ext>
          </a:extLst>
        </xdr:cNvPr>
        <xdr:cNvCxnSpPr/>
      </xdr:nvCxnSpPr>
      <xdr:spPr>
        <a:xfrm>
          <a:off x="9154160" y="7003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0956FC9D-8299-411F-86EC-920197990CB1}"/>
            </a:ext>
          </a:extLst>
        </xdr:cNvPr>
        <xdr:cNvSpPr txBox="1"/>
      </xdr:nvSpPr>
      <xdr:spPr>
        <a:xfrm>
          <a:off x="9258300" y="53429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B9A53176-B288-4F8F-A1BF-B645982F4D5D}"/>
            </a:ext>
          </a:extLst>
        </xdr:cNvPr>
        <xdr:cNvCxnSpPr/>
      </xdr:nvCxnSpPr>
      <xdr:spPr>
        <a:xfrm>
          <a:off x="9154160" y="55600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7920AFD6-9073-4DD8-983E-F60C902A2FCE}"/>
            </a:ext>
          </a:extLst>
        </xdr:cNvPr>
        <xdr:cNvSpPr txBox="1"/>
      </xdr:nvSpPr>
      <xdr:spPr>
        <a:xfrm>
          <a:off x="9258300" y="6768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D5B5EE42-49BF-4CC0-BC46-20ACBD7DC1DF}"/>
            </a:ext>
          </a:extLst>
        </xdr:cNvPr>
        <xdr:cNvSpPr/>
      </xdr:nvSpPr>
      <xdr:spPr>
        <a:xfrm>
          <a:off x="9192260" y="69128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17D573AF-8C1B-40EF-BE2F-2F76A4F2965A}"/>
            </a:ext>
          </a:extLst>
        </xdr:cNvPr>
        <xdr:cNvSpPr/>
      </xdr:nvSpPr>
      <xdr:spPr>
        <a:xfrm>
          <a:off x="8445500" y="691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212C5E85-6169-47AE-923A-C81EAD6E8AF7}"/>
            </a:ext>
          </a:extLst>
        </xdr:cNvPr>
        <xdr:cNvSpPr/>
      </xdr:nvSpPr>
      <xdr:spPr>
        <a:xfrm>
          <a:off x="7670800" y="69105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33BD8CCB-E719-4120-9671-8D86F00B244B}"/>
            </a:ext>
          </a:extLst>
        </xdr:cNvPr>
        <xdr:cNvSpPr/>
      </xdr:nvSpPr>
      <xdr:spPr>
        <a:xfrm>
          <a:off x="6873240" y="691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4EA9CF17-3770-4C49-810A-A4C7CD4A11D5}"/>
            </a:ext>
          </a:extLst>
        </xdr:cNvPr>
        <xdr:cNvSpPr/>
      </xdr:nvSpPr>
      <xdr:spPr>
        <a:xfrm>
          <a:off x="6098540" y="69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C55DD23-6756-40B7-AC51-28734C23294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D557697-9CF2-402C-B978-45A38FC7302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394F375-F526-4052-BFC4-AAB63A27788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7244F88-1A5E-4444-88B6-8864F651B5C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E41B20B-B2E7-4073-AC46-4D428F23FC0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79719</xdr:rowOff>
    </xdr:from>
    <xdr:to>
      <xdr:col>55</xdr:col>
      <xdr:colOff>50800</xdr:colOff>
      <xdr:row>42</xdr:row>
      <xdr:rowOff>9869</xdr:rowOff>
    </xdr:to>
    <xdr:sp macro="" textlink="">
      <xdr:nvSpPr>
        <xdr:cNvPr id="128" name="楕円 127">
          <a:extLst>
            <a:ext uri="{FF2B5EF4-FFF2-40B4-BE49-F238E27FC236}">
              <a16:creationId xmlns:a16="http://schemas.microsoft.com/office/drawing/2014/main" id="{B58084B7-BE6E-48DD-8046-F5ADBE1E7D0B}"/>
            </a:ext>
          </a:extLst>
        </xdr:cNvPr>
        <xdr:cNvSpPr/>
      </xdr:nvSpPr>
      <xdr:spPr>
        <a:xfrm>
          <a:off x="9192260" y="69529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18050</xdr:rowOff>
    </xdr:from>
    <xdr:ext cx="469744" cy="259045"/>
    <xdr:sp macro="" textlink="">
      <xdr:nvSpPr>
        <xdr:cNvPr id="129" name="【道路】&#10;一人当たり延長該当値テキスト">
          <a:extLst>
            <a:ext uri="{FF2B5EF4-FFF2-40B4-BE49-F238E27FC236}">
              <a16:creationId xmlns:a16="http://schemas.microsoft.com/office/drawing/2014/main" id="{E02A492C-0DAA-4F2C-B231-1C1C7CA3919F}"/>
            </a:ext>
          </a:extLst>
        </xdr:cNvPr>
        <xdr:cNvSpPr txBox="1"/>
      </xdr:nvSpPr>
      <xdr:spPr>
        <a:xfrm>
          <a:off x="9258300" y="689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79739</xdr:rowOff>
    </xdr:from>
    <xdr:to>
      <xdr:col>50</xdr:col>
      <xdr:colOff>165100</xdr:colOff>
      <xdr:row>42</xdr:row>
      <xdr:rowOff>9889</xdr:rowOff>
    </xdr:to>
    <xdr:sp macro="" textlink="">
      <xdr:nvSpPr>
        <xdr:cNvPr id="130" name="楕円 129">
          <a:extLst>
            <a:ext uri="{FF2B5EF4-FFF2-40B4-BE49-F238E27FC236}">
              <a16:creationId xmlns:a16="http://schemas.microsoft.com/office/drawing/2014/main" id="{3544C5EB-85DA-4C15-B2B8-42EC06426CD5}"/>
            </a:ext>
          </a:extLst>
        </xdr:cNvPr>
        <xdr:cNvSpPr/>
      </xdr:nvSpPr>
      <xdr:spPr>
        <a:xfrm>
          <a:off x="8445500" y="6952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130519</xdr:rowOff>
    </xdr:from>
    <xdr:to>
      <xdr:col>55</xdr:col>
      <xdr:colOff>0</xdr:colOff>
      <xdr:row>41</xdr:row>
      <xdr:rowOff>130539</xdr:rowOff>
    </xdr:to>
    <xdr:cxnSp macro="">
      <xdr:nvCxnSpPr>
        <xdr:cNvPr id="131" name="直線コネクタ 130">
          <a:extLst>
            <a:ext uri="{FF2B5EF4-FFF2-40B4-BE49-F238E27FC236}">
              <a16:creationId xmlns:a16="http://schemas.microsoft.com/office/drawing/2014/main" id="{ED7D811B-30E6-4BB6-ACC5-278E4E0FF7BF}"/>
            </a:ext>
          </a:extLst>
        </xdr:cNvPr>
        <xdr:cNvCxnSpPr/>
      </xdr:nvCxnSpPr>
      <xdr:spPr>
        <a:xfrm flipV="1">
          <a:off x="8496300" y="7003759"/>
          <a:ext cx="7239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79762</xdr:rowOff>
    </xdr:from>
    <xdr:to>
      <xdr:col>46</xdr:col>
      <xdr:colOff>38100</xdr:colOff>
      <xdr:row>42</xdr:row>
      <xdr:rowOff>9912</xdr:rowOff>
    </xdr:to>
    <xdr:sp macro="" textlink="">
      <xdr:nvSpPr>
        <xdr:cNvPr id="132" name="楕円 131">
          <a:extLst>
            <a:ext uri="{FF2B5EF4-FFF2-40B4-BE49-F238E27FC236}">
              <a16:creationId xmlns:a16="http://schemas.microsoft.com/office/drawing/2014/main" id="{859BB401-302F-429B-883F-B0EF06EB2867}"/>
            </a:ext>
          </a:extLst>
        </xdr:cNvPr>
        <xdr:cNvSpPr/>
      </xdr:nvSpPr>
      <xdr:spPr>
        <a:xfrm>
          <a:off x="7670800" y="69530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130539</xdr:rowOff>
    </xdr:from>
    <xdr:to>
      <xdr:col>50</xdr:col>
      <xdr:colOff>114300</xdr:colOff>
      <xdr:row>41</xdr:row>
      <xdr:rowOff>130562</xdr:rowOff>
    </xdr:to>
    <xdr:cxnSp macro="">
      <xdr:nvCxnSpPr>
        <xdr:cNvPr id="133" name="直線コネクタ 132">
          <a:extLst>
            <a:ext uri="{FF2B5EF4-FFF2-40B4-BE49-F238E27FC236}">
              <a16:creationId xmlns:a16="http://schemas.microsoft.com/office/drawing/2014/main" id="{90EA7CFF-76CC-46CE-9EBF-BC6BA8680B06}"/>
            </a:ext>
          </a:extLst>
        </xdr:cNvPr>
        <xdr:cNvCxnSpPr/>
      </xdr:nvCxnSpPr>
      <xdr:spPr>
        <a:xfrm flipV="1">
          <a:off x="7713980" y="7003779"/>
          <a:ext cx="78232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79791</xdr:rowOff>
    </xdr:from>
    <xdr:to>
      <xdr:col>41</xdr:col>
      <xdr:colOff>101600</xdr:colOff>
      <xdr:row>42</xdr:row>
      <xdr:rowOff>9941</xdr:rowOff>
    </xdr:to>
    <xdr:sp macro="" textlink="">
      <xdr:nvSpPr>
        <xdr:cNvPr id="134" name="楕円 133">
          <a:extLst>
            <a:ext uri="{FF2B5EF4-FFF2-40B4-BE49-F238E27FC236}">
              <a16:creationId xmlns:a16="http://schemas.microsoft.com/office/drawing/2014/main" id="{DD5CA38A-8A8E-45F1-880D-F6901FBA6682}"/>
            </a:ext>
          </a:extLst>
        </xdr:cNvPr>
        <xdr:cNvSpPr/>
      </xdr:nvSpPr>
      <xdr:spPr>
        <a:xfrm>
          <a:off x="6873240" y="69530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130562</xdr:rowOff>
    </xdr:from>
    <xdr:to>
      <xdr:col>45</xdr:col>
      <xdr:colOff>177800</xdr:colOff>
      <xdr:row>41</xdr:row>
      <xdr:rowOff>130591</xdr:rowOff>
    </xdr:to>
    <xdr:cxnSp macro="">
      <xdr:nvCxnSpPr>
        <xdr:cNvPr id="135" name="直線コネクタ 134">
          <a:extLst>
            <a:ext uri="{FF2B5EF4-FFF2-40B4-BE49-F238E27FC236}">
              <a16:creationId xmlns:a16="http://schemas.microsoft.com/office/drawing/2014/main" id="{D1D3AD9C-663D-4756-8586-C01D11CFBBBE}"/>
            </a:ext>
          </a:extLst>
        </xdr:cNvPr>
        <xdr:cNvCxnSpPr/>
      </xdr:nvCxnSpPr>
      <xdr:spPr>
        <a:xfrm flipV="1">
          <a:off x="6924040" y="7003802"/>
          <a:ext cx="78994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79801</xdr:rowOff>
    </xdr:from>
    <xdr:to>
      <xdr:col>36</xdr:col>
      <xdr:colOff>165100</xdr:colOff>
      <xdr:row>42</xdr:row>
      <xdr:rowOff>9951</xdr:rowOff>
    </xdr:to>
    <xdr:sp macro="" textlink="">
      <xdr:nvSpPr>
        <xdr:cNvPr id="136" name="楕円 135">
          <a:extLst>
            <a:ext uri="{FF2B5EF4-FFF2-40B4-BE49-F238E27FC236}">
              <a16:creationId xmlns:a16="http://schemas.microsoft.com/office/drawing/2014/main" id="{42EA856E-9620-400A-B886-C2F9B6DE349E}"/>
            </a:ext>
          </a:extLst>
        </xdr:cNvPr>
        <xdr:cNvSpPr/>
      </xdr:nvSpPr>
      <xdr:spPr>
        <a:xfrm>
          <a:off x="6098540" y="69530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130591</xdr:rowOff>
    </xdr:from>
    <xdr:to>
      <xdr:col>41</xdr:col>
      <xdr:colOff>50800</xdr:colOff>
      <xdr:row>41</xdr:row>
      <xdr:rowOff>130601</xdr:rowOff>
    </xdr:to>
    <xdr:cxnSp macro="">
      <xdr:nvCxnSpPr>
        <xdr:cNvPr id="137" name="直線コネクタ 136">
          <a:extLst>
            <a:ext uri="{FF2B5EF4-FFF2-40B4-BE49-F238E27FC236}">
              <a16:creationId xmlns:a16="http://schemas.microsoft.com/office/drawing/2014/main" id="{F8CE3764-D58D-4702-8A13-A11E02802BC8}"/>
            </a:ext>
          </a:extLst>
        </xdr:cNvPr>
        <xdr:cNvCxnSpPr/>
      </xdr:nvCxnSpPr>
      <xdr:spPr>
        <a:xfrm flipV="1">
          <a:off x="6149340" y="7003831"/>
          <a:ext cx="7747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E2DE76FD-445D-4ABF-B0A2-285FC6BECE7B}"/>
            </a:ext>
          </a:extLst>
        </xdr:cNvPr>
        <xdr:cNvSpPr txBox="1"/>
      </xdr:nvSpPr>
      <xdr:spPr>
        <a:xfrm>
          <a:off x="8239271" y="66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2CF9E458-E600-4171-9878-C22105DE74EF}"/>
            </a:ext>
          </a:extLst>
        </xdr:cNvPr>
        <xdr:cNvSpPr txBox="1"/>
      </xdr:nvSpPr>
      <xdr:spPr>
        <a:xfrm>
          <a:off x="7477271" y="6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FEF64252-C569-4B6E-B1E5-4DF08624035F}"/>
            </a:ext>
          </a:extLst>
        </xdr:cNvPr>
        <xdr:cNvSpPr txBox="1"/>
      </xdr:nvSpPr>
      <xdr:spPr>
        <a:xfrm>
          <a:off x="6702571" y="66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9BD46755-BF96-43CF-B78F-6CCEA4B1E05B}"/>
            </a:ext>
          </a:extLst>
        </xdr:cNvPr>
        <xdr:cNvSpPr txBox="1"/>
      </xdr:nvSpPr>
      <xdr:spPr>
        <a:xfrm>
          <a:off x="5905011" y="669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1016</xdr:rowOff>
    </xdr:from>
    <xdr:ext cx="469744" cy="259045"/>
    <xdr:sp macro="" textlink="">
      <xdr:nvSpPr>
        <xdr:cNvPr id="142" name="n_1mainValue【道路】&#10;一人当たり延長">
          <a:extLst>
            <a:ext uri="{FF2B5EF4-FFF2-40B4-BE49-F238E27FC236}">
              <a16:creationId xmlns:a16="http://schemas.microsoft.com/office/drawing/2014/main" id="{8977ECE7-79F8-43F0-8520-74E8205CBB81}"/>
            </a:ext>
          </a:extLst>
        </xdr:cNvPr>
        <xdr:cNvSpPr txBox="1"/>
      </xdr:nvSpPr>
      <xdr:spPr>
        <a:xfrm>
          <a:off x="8271587" y="704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1039</xdr:rowOff>
    </xdr:from>
    <xdr:ext cx="469744" cy="259045"/>
    <xdr:sp macro="" textlink="">
      <xdr:nvSpPr>
        <xdr:cNvPr id="143" name="n_2mainValue【道路】&#10;一人当たり延長">
          <a:extLst>
            <a:ext uri="{FF2B5EF4-FFF2-40B4-BE49-F238E27FC236}">
              <a16:creationId xmlns:a16="http://schemas.microsoft.com/office/drawing/2014/main" id="{B1BB0591-0D12-454F-A822-71D3AF7085AA}"/>
            </a:ext>
          </a:extLst>
        </xdr:cNvPr>
        <xdr:cNvSpPr txBox="1"/>
      </xdr:nvSpPr>
      <xdr:spPr>
        <a:xfrm>
          <a:off x="7509587" y="704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1068</xdr:rowOff>
    </xdr:from>
    <xdr:ext cx="469744" cy="259045"/>
    <xdr:sp macro="" textlink="">
      <xdr:nvSpPr>
        <xdr:cNvPr id="144" name="n_3mainValue【道路】&#10;一人当たり延長">
          <a:extLst>
            <a:ext uri="{FF2B5EF4-FFF2-40B4-BE49-F238E27FC236}">
              <a16:creationId xmlns:a16="http://schemas.microsoft.com/office/drawing/2014/main" id="{878BB35E-E62B-4684-92A1-49790FC42F54}"/>
            </a:ext>
          </a:extLst>
        </xdr:cNvPr>
        <xdr:cNvSpPr txBox="1"/>
      </xdr:nvSpPr>
      <xdr:spPr>
        <a:xfrm>
          <a:off x="6712027" y="704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1078</xdr:rowOff>
    </xdr:from>
    <xdr:ext cx="469744" cy="259045"/>
    <xdr:sp macro="" textlink="">
      <xdr:nvSpPr>
        <xdr:cNvPr id="145" name="n_4mainValue【道路】&#10;一人当たり延長">
          <a:extLst>
            <a:ext uri="{FF2B5EF4-FFF2-40B4-BE49-F238E27FC236}">
              <a16:creationId xmlns:a16="http://schemas.microsoft.com/office/drawing/2014/main" id="{0295266F-D634-4C78-AB96-17B7673B683D}"/>
            </a:ext>
          </a:extLst>
        </xdr:cNvPr>
        <xdr:cNvSpPr txBox="1"/>
      </xdr:nvSpPr>
      <xdr:spPr>
        <a:xfrm>
          <a:off x="5937327" y="704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FE02D90-AA9E-4690-985D-1A915921F96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638A113-3847-4691-8586-F0D91EB0639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E2C43EB-83CC-4B61-BE0A-241C592EA8A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19754D1-CB42-466A-8C12-040A2595310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D3AB446-64CE-4479-9BDF-0C4C3A22888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8D0EB09-7265-4EBD-A070-51EA280F1F8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4D02EBF-2565-4837-94CA-690A53A4FB2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D584B79-9047-4E13-808A-619DD2BD1C9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FD17B1D-B98D-4D1E-AC51-0D5EFFBE0A3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5E95FBB-A52D-4D8B-9465-7DDDE7E7290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8506889-A301-444C-A68C-17C08D6A35A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E3F05AC-C905-410E-AE69-2D6A56F5044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556F698-8F82-4676-BBB4-F551E82298D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BDF21CC-45AF-499A-B2ED-1AC11F20FC8D}"/>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52071011-AA3B-4EFE-9824-2FE35818737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3EFA9C8A-F285-44EE-BB32-4CF5E5647B7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1A028C20-AB9D-42DD-9D79-F5A1EF107935}"/>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152DB47-4E2A-4DBE-BD68-FBE79D213467}"/>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32431D61-28D0-4225-888B-D6496BFAA11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F44CB1C0-986E-4E5B-9111-FB5FCA9E1B1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279ED092-0D9D-46FB-96C9-39D8E8E85FF6}"/>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A103989-6679-4956-BB34-E44DCD79DBC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73683A3C-B743-4CBE-B766-EA80A83922DD}"/>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4F56C80E-C77E-416A-8755-3785238574D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397D6A41-218B-4122-9674-9C882999D87B}"/>
            </a:ext>
          </a:extLst>
        </xdr:cNvPr>
        <xdr:cNvCxnSpPr/>
      </xdr:nvCxnSpPr>
      <xdr:spPr>
        <a:xfrm flipV="1">
          <a:off x="4086225" y="935926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350DD6E7-5319-4E52-A404-F43D40806D2C}"/>
            </a:ext>
          </a:extLst>
        </xdr:cNvPr>
        <xdr:cNvSpPr txBox="1"/>
      </xdr:nvSpPr>
      <xdr:spPr>
        <a:xfrm>
          <a:off x="4124960"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5CB46F8A-AC4C-48DF-BFBD-8C4C6867EDBD}"/>
            </a:ext>
          </a:extLst>
        </xdr:cNvPr>
        <xdr:cNvCxnSpPr/>
      </xdr:nvCxnSpPr>
      <xdr:spPr>
        <a:xfrm>
          <a:off x="4020820" y="10757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6D3FDC13-AF26-4F3C-A323-AEFB39795A60}"/>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0F0C8AAB-7243-430E-9CBF-F1F6060DCDB2}"/>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80B2918D-B351-43EC-88B8-BABC4B55EF27}"/>
            </a:ext>
          </a:extLst>
        </xdr:cNvPr>
        <xdr:cNvSpPr txBox="1"/>
      </xdr:nvSpPr>
      <xdr:spPr>
        <a:xfrm>
          <a:off x="4124960" y="1000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FEDDCD13-F7F8-4550-9835-C71C724EECE9}"/>
            </a:ext>
          </a:extLst>
        </xdr:cNvPr>
        <xdr:cNvSpPr/>
      </xdr:nvSpPr>
      <xdr:spPr>
        <a:xfrm>
          <a:off x="403606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8A7BCA98-BC9F-449A-B8D8-9746647FCEEB}"/>
            </a:ext>
          </a:extLst>
        </xdr:cNvPr>
        <xdr:cNvSpPr/>
      </xdr:nvSpPr>
      <xdr:spPr>
        <a:xfrm>
          <a:off x="331216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BDDD766B-173A-47E7-BA52-5176A3C377F6}"/>
            </a:ext>
          </a:extLst>
        </xdr:cNvPr>
        <xdr:cNvSpPr/>
      </xdr:nvSpPr>
      <xdr:spPr>
        <a:xfrm>
          <a:off x="2514600" y="998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27AA20AB-7E54-4450-BE22-1D41A94F8271}"/>
            </a:ext>
          </a:extLst>
        </xdr:cNvPr>
        <xdr:cNvSpPr/>
      </xdr:nvSpPr>
      <xdr:spPr>
        <a:xfrm>
          <a:off x="1739900"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6F0B114C-4C6D-46ED-8A9F-DE39C1C416A7}"/>
            </a:ext>
          </a:extLst>
        </xdr:cNvPr>
        <xdr:cNvSpPr/>
      </xdr:nvSpPr>
      <xdr:spPr>
        <a:xfrm>
          <a:off x="965200" y="9959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3755C6B-14D7-4D5D-A558-DF6466F4ACB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CE37132-D80C-4C8A-8D8B-7D88C12EE24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6BE80CC-87E5-4313-8593-279E889C922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7DB9C3A-EBB9-4DD8-81FE-5D85C73C6DF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3C264EA-2A87-47F2-8EFB-36272364C9D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69215</xdr:rowOff>
    </xdr:from>
    <xdr:to>
      <xdr:col>24</xdr:col>
      <xdr:colOff>114300</xdr:colOff>
      <xdr:row>59</xdr:row>
      <xdr:rowOff>170815</xdr:rowOff>
    </xdr:to>
    <xdr:sp macro="" textlink="">
      <xdr:nvSpPr>
        <xdr:cNvPr id="186" name="楕円 185">
          <a:extLst>
            <a:ext uri="{FF2B5EF4-FFF2-40B4-BE49-F238E27FC236}">
              <a16:creationId xmlns:a16="http://schemas.microsoft.com/office/drawing/2014/main" id="{68EF446F-2FD5-42CF-B2B6-FA1C311FA6DE}"/>
            </a:ext>
          </a:extLst>
        </xdr:cNvPr>
        <xdr:cNvSpPr/>
      </xdr:nvSpPr>
      <xdr:spPr>
        <a:xfrm>
          <a:off x="403606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92092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54FA42D0-AC8A-47D4-B08B-4AC7C4E36124}"/>
            </a:ext>
          </a:extLst>
        </xdr:cNvPr>
        <xdr:cNvSpPr txBox="1"/>
      </xdr:nvSpPr>
      <xdr:spPr>
        <a:xfrm>
          <a:off x="4124960"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36830</xdr:rowOff>
    </xdr:from>
    <xdr:to>
      <xdr:col>20</xdr:col>
      <xdr:colOff>38100</xdr:colOff>
      <xdr:row>59</xdr:row>
      <xdr:rowOff>138430</xdr:rowOff>
    </xdr:to>
    <xdr:sp macro="" textlink="">
      <xdr:nvSpPr>
        <xdr:cNvPr id="188" name="楕円 187">
          <a:extLst>
            <a:ext uri="{FF2B5EF4-FFF2-40B4-BE49-F238E27FC236}">
              <a16:creationId xmlns:a16="http://schemas.microsoft.com/office/drawing/2014/main" id="{1C728868-BB9D-4A52-BA9B-F51C5EC59E89}"/>
            </a:ext>
          </a:extLst>
        </xdr:cNvPr>
        <xdr:cNvSpPr/>
      </xdr:nvSpPr>
      <xdr:spPr>
        <a:xfrm>
          <a:off x="3312160" y="9927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87630</xdr:rowOff>
    </xdr:from>
    <xdr:to>
      <xdr:col>24</xdr:col>
      <xdr:colOff>63500</xdr:colOff>
      <xdr:row>59</xdr:row>
      <xdr:rowOff>120015</xdr:rowOff>
    </xdr:to>
    <xdr:cxnSp macro="">
      <xdr:nvCxnSpPr>
        <xdr:cNvPr id="189" name="直線コネクタ 188">
          <a:extLst>
            <a:ext uri="{FF2B5EF4-FFF2-40B4-BE49-F238E27FC236}">
              <a16:creationId xmlns:a16="http://schemas.microsoft.com/office/drawing/2014/main" id="{2E53BF74-E75C-46DB-ABCD-1C5050B88FC0}"/>
            </a:ext>
          </a:extLst>
        </xdr:cNvPr>
        <xdr:cNvCxnSpPr/>
      </xdr:nvCxnSpPr>
      <xdr:spPr>
        <a:xfrm>
          <a:off x="3355340" y="997839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4445</xdr:rowOff>
    </xdr:from>
    <xdr:to>
      <xdr:col>15</xdr:col>
      <xdr:colOff>101600</xdr:colOff>
      <xdr:row>59</xdr:row>
      <xdr:rowOff>106045</xdr:rowOff>
    </xdr:to>
    <xdr:sp macro="" textlink="">
      <xdr:nvSpPr>
        <xdr:cNvPr id="190" name="楕円 189">
          <a:extLst>
            <a:ext uri="{FF2B5EF4-FFF2-40B4-BE49-F238E27FC236}">
              <a16:creationId xmlns:a16="http://schemas.microsoft.com/office/drawing/2014/main" id="{4D59D5E5-778C-4582-BA5A-EE4D4C64508C}"/>
            </a:ext>
          </a:extLst>
        </xdr:cNvPr>
        <xdr:cNvSpPr/>
      </xdr:nvSpPr>
      <xdr:spPr>
        <a:xfrm>
          <a:off x="25146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55245</xdr:rowOff>
    </xdr:from>
    <xdr:to>
      <xdr:col>19</xdr:col>
      <xdr:colOff>177800</xdr:colOff>
      <xdr:row>59</xdr:row>
      <xdr:rowOff>87630</xdr:rowOff>
    </xdr:to>
    <xdr:cxnSp macro="">
      <xdr:nvCxnSpPr>
        <xdr:cNvPr id="191" name="直線コネクタ 190">
          <a:extLst>
            <a:ext uri="{FF2B5EF4-FFF2-40B4-BE49-F238E27FC236}">
              <a16:creationId xmlns:a16="http://schemas.microsoft.com/office/drawing/2014/main" id="{230B2BA8-DF85-4B47-90AE-4E2D8D8AFD05}"/>
            </a:ext>
          </a:extLst>
        </xdr:cNvPr>
        <xdr:cNvCxnSpPr/>
      </xdr:nvCxnSpPr>
      <xdr:spPr>
        <a:xfrm>
          <a:off x="2565400" y="994600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92" name="楕円 191">
          <a:extLst>
            <a:ext uri="{FF2B5EF4-FFF2-40B4-BE49-F238E27FC236}">
              <a16:creationId xmlns:a16="http://schemas.microsoft.com/office/drawing/2014/main" id="{711270F2-7A92-499B-87E2-2FC116CACB0C}"/>
            </a:ext>
          </a:extLst>
        </xdr:cNvPr>
        <xdr:cNvSpPr/>
      </xdr:nvSpPr>
      <xdr:spPr>
        <a:xfrm>
          <a:off x="1739900" y="9866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22860</xdr:rowOff>
    </xdr:from>
    <xdr:to>
      <xdr:col>15</xdr:col>
      <xdr:colOff>50800</xdr:colOff>
      <xdr:row>59</xdr:row>
      <xdr:rowOff>55245</xdr:rowOff>
    </xdr:to>
    <xdr:cxnSp macro="">
      <xdr:nvCxnSpPr>
        <xdr:cNvPr id="193" name="直線コネクタ 192">
          <a:extLst>
            <a:ext uri="{FF2B5EF4-FFF2-40B4-BE49-F238E27FC236}">
              <a16:creationId xmlns:a16="http://schemas.microsoft.com/office/drawing/2014/main" id="{69A61099-76B6-44E2-B91D-912BF6F8DB8B}"/>
            </a:ext>
          </a:extLst>
        </xdr:cNvPr>
        <xdr:cNvCxnSpPr/>
      </xdr:nvCxnSpPr>
      <xdr:spPr>
        <a:xfrm>
          <a:off x="1790700" y="991362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111125</xdr:rowOff>
    </xdr:from>
    <xdr:to>
      <xdr:col>6</xdr:col>
      <xdr:colOff>38100</xdr:colOff>
      <xdr:row>59</xdr:row>
      <xdr:rowOff>41275</xdr:rowOff>
    </xdr:to>
    <xdr:sp macro="" textlink="">
      <xdr:nvSpPr>
        <xdr:cNvPr id="194" name="楕円 193">
          <a:extLst>
            <a:ext uri="{FF2B5EF4-FFF2-40B4-BE49-F238E27FC236}">
              <a16:creationId xmlns:a16="http://schemas.microsoft.com/office/drawing/2014/main" id="{232E379A-0A45-49C7-8F7D-CACB7AE429AF}"/>
            </a:ext>
          </a:extLst>
        </xdr:cNvPr>
        <xdr:cNvSpPr/>
      </xdr:nvSpPr>
      <xdr:spPr>
        <a:xfrm>
          <a:off x="965200" y="9834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161925</xdr:rowOff>
    </xdr:from>
    <xdr:to>
      <xdr:col>10</xdr:col>
      <xdr:colOff>114300</xdr:colOff>
      <xdr:row>59</xdr:row>
      <xdr:rowOff>22860</xdr:rowOff>
    </xdr:to>
    <xdr:cxnSp macro="">
      <xdr:nvCxnSpPr>
        <xdr:cNvPr id="195" name="直線コネクタ 194">
          <a:extLst>
            <a:ext uri="{FF2B5EF4-FFF2-40B4-BE49-F238E27FC236}">
              <a16:creationId xmlns:a16="http://schemas.microsoft.com/office/drawing/2014/main" id="{FC5CC771-2763-4C6B-9BA2-1AE2E09C5638}"/>
            </a:ext>
          </a:extLst>
        </xdr:cNvPr>
        <xdr:cNvCxnSpPr/>
      </xdr:nvCxnSpPr>
      <xdr:spPr>
        <a:xfrm>
          <a:off x="1008380" y="988504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D182FCA-3EE5-4B82-B13F-C50F82239790}"/>
            </a:ext>
          </a:extLst>
        </xdr:cNvPr>
        <xdr:cNvSpPr txBox="1"/>
      </xdr:nvSpPr>
      <xdr:spPr>
        <a:xfrm>
          <a:off x="317056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539D581-9E89-4ECB-9057-37111ADF9F9A}"/>
            </a:ext>
          </a:extLst>
        </xdr:cNvPr>
        <xdr:cNvSpPr txBox="1"/>
      </xdr:nvSpPr>
      <xdr:spPr>
        <a:xfrm>
          <a:off x="238570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B353C919-20B5-4705-8AEC-9353684006DE}"/>
            </a:ext>
          </a:extLst>
        </xdr:cNvPr>
        <xdr:cNvSpPr txBox="1"/>
      </xdr:nvSpPr>
      <xdr:spPr>
        <a:xfrm>
          <a:off x="161100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161942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F4ECA06B-9C8A-4FBE-B7DF-802F4B5F2AAB}"/>
            </a:ext>
          </a:extLst>
        </xdr:cNvPr>
        <xdr:cNvSpPr txBox="1"/>
      </xdr:nvSpPr>
      <xdr:spPr>
        <a:xfrm>
          <a:off x="836304" y="1005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154957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E38D761F-A53F-4BF4-BE55-A49ACF911097}"/>
            </a:ext>
          </a:extLst>
        </xdr:cNvPr>
        <xdr:cNvSpPr txBox="1"/>
      </xdr:nvSpPr>
      <xdr:spPr>
        <a:xfrm>
          <a:off x="317056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122572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D4052489-6AD1-4D97-A63F-EFE259AF22D1}"/>
            </a:ext>
          </a:extLst>
        </xdr:cNvPr>
        <xdr:cNvSpPr txBox="1"/>
      </xdr:nvSpPr>
      <xdr:spPr>
        <a:xfrm>
          <a:off x="238570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5A266618-4E2E-4C61-8AD4-724234FC5FEC}"/>
            </a:ext>
          </a:extLst>
        </xdr:cNvPr>
        <xdr:cNvSpPr txBox="1"/>
      </xdr:nvSpPr>
      <xdr:spPr>
        <a:xfrm>
          <a:off x="161100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57802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B022031A-1825-4B68-846A-44B13DD72325}"/>
            </a:ext>
          </a:extLst>
        </xdr:cNvPr>
        <xdr:cNvSpPr txBox="1"/>
      </xdr:nvSpPr>
      <xdr:spPr>
        <a:xfrm>
          <a:off x="83630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9BF4B1D-7E1D-48FB-A34A-22DDD38E1DB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7CD8237-3AE6-4BE6-BB5B-7B77E526B5B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50026DB9-10C7-473B-99DF-C5492889CE4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3FE822D6-0348-45F0-9B5E-E77E1E1180D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7623B92-2368-4BD8-B13C-38230817063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9074FF3F-DD8F-4713-9FA8-81B9C367011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C77F3A2-D253-464C-96B4-3E6BC697B58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840D18D5-7BF7-4633-9A34-8E1E5906CB8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ED74C455-18AB-4335-B73B-0E50DCC13EE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45C444FD-D096-4DE3-81E3-472C674FF41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4649091-C9A7-41D9-81B2-19FD1912D879}"/>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F8098BCE-B210-4B5F-8658-DF17F55EC50D}"/>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2D17FD0C-49D0-47AC-B4CA-26197AFC3506}"/>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C7CF922A-103B-47FE-917E-476A0D637ED2}"/>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6F744075-44E3-452F-B6A4-DBB7D42C145C}"/>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A989A39F-CFDB-4060-95D0-18A81A4E40EF}"/>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EA3D7E9F-E87E-47D5-BBA3-48333E5608C4}"/>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1FE93F2D-8291-4157-81A0-F95AA0984EAA}"/>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1AC86E7-D70D-49E7-8CDB-F9F34A789DC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C6A5A90D-93AA-46DA-9494-EC7F9E412DBB}"/>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5184246E-B88C-4F1B-81BB-A9BA9E899AD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13C469D0-0E35-435E-B1E3-31D2F62FC46F}"/>
            </a:ext>
          </a:extLst>
        </xdr:cNvPr>
        <xdr:cNvCxnSpPr/>
      </xdr:nvCxnSpPr>
      <xdr:spPr>
        <a:xfrm flipV="1">
          <a:off x="9219565" y="9577790"/>
          <a:ext cx="0" cy="115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A9D12BB5-9763-4E78-802E-DDECABAD498B}"/>
            </a:ext>
          </a:extLst>
        </xdr:cNvPr>
        <xdr:cNvSpPr txBox="1"/>
      </xdr:nvSpPr>
      <xdr:spPr>
        <a:xfrm>
          <a:off x="9258300" y="107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A9A69167-07C8-4663-AAFB-8128D6F3AC07}"/>
            </a:ext>
          </a:extLst>
        </xdr:cNvPr>
        <xdr:cNvCxnSpPr/>
      </xdr:nvCxnSpPr>
      <xdr:spPr>
        <a:xfrm>
          <a:off x="9154160" y="107320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233EF4C0-D4B7-4EBC-B0AE-C5E22A189C2F}"/>
            </a:ext>
          </a:extLst>
        </xdr:cNvPr>
        <xdr:cNvSpPr txBox="1"/>
      </xdr:nvSpPr>
      <xdr:spPr>
        <a:xfrm>
          <a:off x="9258300" y="93606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EC14165B-1A85-46B6-B4CB-79B019201377}"/>
            </a:ext>
          </a:extLst>
        </xdr:cNvPr>
        <xdr:cNvCxnSpPr/>
      </xdr:nvCxnSpPr>
      <xdr:spPr>
        <a:xfrm>
          <a:off x="9154160" y="9577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BB8F5461-6656-41A3-B40B-2B88EAF39446}"/>
            </a:ext>
          </a:extLst>
        </xdr:cNvPr>
        <xdr:cNvSpPr txBox="1"/>
      </xdr:nvSpPr>
      <xdr:spPr>
        <a:xfrm>
          <a:off x="9258300" y="1041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6FF78B72-E479-4698-B96C-C1895B51E6ED}"/>
            </a:ext>
          </a:extLst>
        </xdr:cNvPr>
        <xdr:cNvSpPr/>
      </xdr:nvSpPr>
      <xdr:spPr>
        <a:xfrm>
          <a:off x="9192260" y="105646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34FFE12D-7725-4E4D-96E3-03116548CC13}"/>
            </a:ext>
          </a:extLst>
        </xdr:cNvPr>
        <xdr:cNvSpPr/>
      </xdr:nvSpPr>
      <xdr:spPr>
        <a:xfrm>
          <a:off x="8445500" y="1056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F1B1AEA5-5C8C-43B2-A1BF-8018CC2ED5DD}"/>
            </a:ext>
          </a:extLst>
        </xdr:cNvPr>
        <xdr:cNvSpPr/>
      </xdr:nvSpPr>
      <xdr:spPr>
        <a:xfrm>
          <a:off x="7670800" y="10563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0354D5C2-778D-4161-B90E-3EA196136206}"/>
            </a:ext>
          </a:extLst>
        </xdr:cNvPr>
        <xdr:cNvSpPr/>
      </xdr:nvSpPr>
      <xdr:spPr>
        <a:xfrm>
          <a:off x="6873240" y="1058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C67A0A9A-F5CA-4C09-84ED-78C7C3A1D6D3}"/>
            </a:ext>
          </a:extLst>
        </xdr:cNvPr>
        <xdr:cNvSpPr/>
      </xdr:nvSpPr>
      <xdr:spPr>
        <a:xfrm>
          <a:off x="6098540" y="1058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0257151-4724-426E-98E3-469AE72E9A7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6A063C5-1D23-4808-8212-E02C17B2D9F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9BCA5AE-E7F8-46A6-A5BF-945FAA99BB7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C094BC8-5DC4-45FC-BE54-77C134554F1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5197607-A938-43C9-88C1-19474DB0C89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107710</xdr:rowOff>
    </xdr:from>
    <xdr:to>
      <xdr:col>55</xdr:col>
      <xdr:colOff>50800</xdr:colOff>
      <xdr:row>64</xdr:row>
      <xdr:rowOff>37860</xdr:rowOff>
    </xdr:to>
    <xdr:sp macro="" textlink="">
      <xdr:nvSpPr>
        <xdr:cNvPr id="241" name="楕円 240">
          <a:extLst>
            <a:ext uri="{FF2B5EF4-FFF2-40B4-BE49-F238E27FC236}">
              <a16:creationId xmlns:a16="http://schemas.microsoft.com/office/drawing/2014/main" id="{0D82F3C6-5D64-450A-8545-A8FCF3920D6F}"/>
            </a:ext>
          </a:extLst>
        </xdr:cNvPr>
        <xdr:cNvSpPr/>
      </xdr:nvSpPr>
      <xdr:spPr>
        <a:xfrm>
          <a:off x="9192260" y="10669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22637</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DED148A2-DA85-4693-9D9E-17229C7DC440}"/>
            </a:ext>
          </a:extLst>
        </xdr:cNvPr>
        <xdr:cNvSpPr txBox="1"/>
      </xdr:nvSpPr>
      <xdr:spPr>
        <a:xfrm>
          <a:off x="9258300" y="1058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107800</xdr:rowOff>
    </xdr:from>
    <xdr:to>
      <xdr:col>50</xdr:col>
      <xdr:colOff>165100</xdr:colOff>
      <xdr:row>64</xdr:row>
      <xdr:rowOff>37950</xdr:rowOff>
    </xdr:to>
    <xdr:sp macro="" textlink="">
      <xdr:nvSpPr>
        <xdr:cNvPr id="243" name="楕円 242">
          <a:extLst>
            <a:ext uri="{FF2B5EF4-FFF2-40B4-BE49-F238E27FC236}">
              <a16:creationId xmlns:a16="http://schemas.microsoft.com/office/drawing/2014/main" id="{C2F8D041-5BCE-4F63-BA63-AFD10E90F319}"/>
            </a:ext>
          </a:extLst>
        </xdr:cNvPr>
        <xdr:cNvSpPr/>
      </xdr:nvSpPr>
      <xdr:spPr>
        <a:xfrm>
          <a:off x="8445500" y="10669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158510</xdr:rowOff>
    </xdr:from>
    <xdr:to>
      <xdr:col>55</xdr:col>
      <xdr:colOff>0</xdr:colOff>
      <xdr:row>63</xdr:row>
      <xdr:rowOff>158600</xdr:rowOff>
    </xdr:to>
    <xdr:cxnSp macro="">
      <xdr:nvCxnSpPr>
        <xdr:cNvPr id="244" name="直線コネクタ 243">
          <a:extLst>
            <a:ext uri="{FF2B5EF4-FFF2-40B4-BE49-F238E27FC236}">
              <a16:creationId xmlns:a16="http://schemas.microsoft.com/office/drawing/2014/main" id="{FB35EDCB-324E-4565-9C3F-BBB07E8CB986}"/>
            </a:ext>
          </a:extLst>
        </xdr:cNvPr>
        <xdr:cNvCxnSpPr/>
      </xdr:nvCxnSpPr>
      <xdr:spPr>
        <a:xfrm flipV="1">
          <a:off x="8496300" y="10719830"/>
          <a:ext cx="7239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107906</xdr:rowOff>
    </xdr:from>
    <xdr:to>
      <xdr:col>46</xdr:col>
      <xdr:colOff>38100</xdr:colOff>
      <xdr:row>64</xdr:row>
      <xdr:rowOff>38056</xdr:rowOff>
    </xdr:to>
    <xdr:sp macro="" textlink="">
      <xdr:nvSpPr>
        <xdr:cNvPr id="245" name="楕円 244">
          <a:extLst>
            <a:ext uri="{FF2B5EF4-FFF2-40B4-BE49-F238E27FC236}">
              <a16:creationId xmlns:a16="http://schemas.microsoft.com/office/drawing/2014/main" id="{FA1F8234-A4F2-4437-918D-1B6261D2950A}"/>
            </a:ext>
          </a:extLst>
        </xdr:cNvPr>
        <xdr:cNvSpPr/>
      </xdr:nvSpPr>
      <xdr:spPr>
        <a:xfrm>
          <a:off x="7670800" y="10669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158600</xdr:rowOff>
    </xdr:from>
    <xdr:to>
      <xdr:col>50</xdr:col>
      <xdr:colOff>114300</xdr:colOff>
      <xdr:row>63</xdr:row>
      <xdr:rowOff>158706</xdr:rowOff>
    </xdr:to>
    <xdr:cxnSp macro="">
      <xdr:nvCxnSpPr>
        <xdr:cNvPr id="246" name="直線コネクタ 245">
          <a:extLst>
            <a:ext uri="{FF2B5EF4-FFF2-40B4-BE49-F238E27FC236}">
              <a16:creationId xmlns:a16="http://schemas.microsoft.com/office/drawing/2014/main" id="{50AF4362-68F2-494D-85FD-32DED831E938}"/>
            </a:ext>
          </a:extLst>
        </xdr:cNvPr>
        <xdr:cNvCxnSpPr/>
      </xdr:nvCxnSpPr>
      <xdr:spPr>
        <a:xfrm flipV="1">
          <a:off x="7713980" y="10719920"/>
          <a:ext cx="78232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108038</xdr:rowOff>
    </xdr:from>
    <xdr:to>
      <xdr:col>41</xdr:col>
      <xdr:colOff>101600</xdr:colOff>
      <xdr:row>64</xdr:row>
      <xdr:rowOff>38188</xdr:rowOff>
    </xdr:to>
    <xdr:sp macro="" textlink="">
      <xdr:nvSpPr>
        <xdr:cNvPr id="247" name="楕円 246">
          <a:extLst>
            <a:ext uri="{FF2B5EF4-FFF2-40B4-BE49-F238E27FC236}">
              <a16:creationId xmlns:a16="http://schemas.microsoft.com/office/drawing/2014/main" id="{10919DBE-C41E-4A35-BF8F-90D9A7EB838E}"/>
            </a:ext>
          </a:extLst>
        </xdr:cNvPr>
        <xdr:cNvSpPr/>
      </xdr:nvSpPr>
      <xdr:spPr>
        <a:xfrm>
          <a:off x="6873240" y="10669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158706</xdr:rowOff>
    </xdr:from>
    <xdr:to>
      <xdr:col>45</xdr:col>
      <xdr:colOff>177800</xdr:colOff>
      <xdr:row>63</xdr:row>
      <xdr:rowOff>158838</xdr:rowOff>
    </xdr:to>
    <xdr:cxnSp macro="">
      <xdr:nvCxnSpPr>
        <xdr:cNvPr id="248" name="直線コネクタ 247">
          <a:extLst>
            <a:ext uri="{FF2B5EF4-FFF2-40B4-BE49-F238E27FC236}">
              <a16:creationId xmlns:a16="http://schemas.microsoft.com/office/drawing/2014/main" id="{26429352-D234-48DD-87C0-282AF5E561CE}"/>
            </a:ext>
          </a:extLst>
        </xdr:cNvPr>
        <xdr:cNvCxnSpPr/>
      </xdr:nvCxnSpPr>
      <xdr:spPr>
        <a:xfrm flipV="1">
          <a:off x="6924040" y="10720026"/>
          <a:ext cx="78994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108079</xdr:rowOff>
    </xdr:from>
    <xdr:to>
      <xdr:col>36</xdr:col>
      <xdr:colOff>165100</xdr:colOff>
      <xdr:row>64</xdr:row>
      <xdr:rowOff>38229</xdr:rowOff>
    </xdr:to>
    <xdr:sp macro="" textlink="">
      <xdr:nvSpPr>
        <xdr:cNvPr id="249" name="楕円 248">
          <a:extLst>
            <a:ext uri="{FF2B5EF4-FFF2-40B4-BE49-F238E27FC236}">
              <a16:creationId xmlns:a16="http://schemas.microsoft.com/office/drawing/2014/main" id="{AD9F6FA2-43E4-47C5-87EA-DD5C490D7F8E}"/>
            </a:ext>
          </a:extLst>
        </xdr:cNvPr>
        <xdr:cNvSpPr/>
      </xdr:nvSpPr>
      <xdr:spPr>
        <a:xfrm>
          <a:off x="6098540" y="10669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158838</xdr:rowOff>
    </xdr:from>
    <xdr:to>
      <xdr:col>41</xdr:col>
      <xdr:colOff>50800</xdr:colOff>
      <xdr:row>63</xdr:row>
      <xdr:rowOff>158879</xdr:rowOff>
    </xdr:to>
    <xdr:cxnSp macro="">
      <xdr:nvCxnSpPr>
        <xdr:cNvPr id="250" name="直線コネクタ 249">
          <a:extLst>
            <a:ext uri="{FF2B5EF4-FFF2-40B4-BE49-F238E27FC236}">
              <a16:creationId xmlns:a16="http://schemas.microsoft.com/office/drawing/2014/main" id="{63B7D773-9452-4AA4-AF5F-308A0DB88774}"/>
            </a:ext>
          </a:extLst>
        </xdr:cNvPr>
        <xdr:cNvCxnSpPr/>
      </xdr:nvCxnSpPr>
      <xdr:spPr>
        <a:xfrm flipV="1">
          <a:off x="6149340" y="10720158"/>
          <a:ext cx="7747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1413762-C9A8-4202-BC55-391E71B84001}"/>
            </a:ext>
          </a:extLst>
        </xdr:cNvPr>
        <xdr:cNvSpPr txBox="1"/>
      </xdr:nvSpPr>
      <xdr:spPr>
        <a:xfrm>
          <a:off x="8214575" y="1035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A1541323-EF3F-43BB-9AC0-D55642B06B5E}"/>
            </a:ext>
          </a:extLst>
        </xdr:cNvPr>
        <xdr:cNvSpPr txBox="1"/>
      </xdr:nvSpPr>
      <xdr:spPr>
        <a:xfrm>
          <a:off x="7444955" y="1034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3A490ECA-C830-45BB-B6CA-1F07B603927D}"/>
            </a:ext>
          </a:extLst>
        </xdr:cNvPr>
        <xdr:cNvSpPr txBox="1"/>
      </xdr:nvSpPr>
      <xdr:spPr>
        <a:xfrm>
          <a:off x="6670255" y="1036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8E73E12B-34BA-4945-AD3F-DB58269F7C08}"/>
            </a:ext>
          </a:extLst>
        </xdr:cNvPr>
        <xdr:cNvSpPr txBox="1"/>
      </xdr:nvSpPr>
      <xdr:spPr>
        <a:xfrm>
          <a:off x="5872695" y="1037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29077</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5924CE62-8FD6-4F0E-98F7-B1F4FB55BBE7}"/>
            </a:ext>
          </a:extLst>
        </xdr:cNvPr>
        <xdr:cNvSpPr txBox="1"/>
      </xdr:nvSpPr>
      <xdr:spPr>
        <a:xfrm>
          <a:off x="8239271" y="1075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29183</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41B03DA8-889E-4821-BF9F-5F83BBB5C792}"/>
            </a:ext>
          </a:extLst>
        </xdr:cNvPr>
        <xdr:cNvSpPr txBox="1"/>
      </xdr:nvSpPr>
      <xdr:spPr>
        <a:xfrm>
          <a:off x="7477271" y="1075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29315</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B1B35EC2-78F6-47EF-A7B8-3D8AEF9033D7}"/>
            </a:ext>
          </a:extLst>
        </xdr:cNvPr>
        <xdr:cNvSpPr txBox="1"/>
      </xdr:nvSpPr>
      <xdr:spPr>
        <a:xfrm>
          <a:off x="6702571" y="1075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29356</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3D0B5DEE-52EC-4245-B94D-7BCB56B8F85B}"/>
            </a:ext>
          </a:extLst>
        </xdr:cNvPr>
        <xdr:cNvSpPr txBox="1"/>
      </xdr:nvSpPr>
      <xdr:spPr>
        <a:xfrm>
          <a:off x="5905011" y="107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6831EC3E-33DD-4073-A5E0-ECDB368D6E8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168C0E52-C75E-458F-B761-B6B4B64C715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5EBFAB3-1E45-4D2F-9731-650B786E0F2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1E208A5-A133-4318-8A05-E1D3A9E441D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63AEFD7-D92D-43D3-BA28-5B980005B90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48E81CF-04B1-4E40-870E-26388FFE4E7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E9394C-DB61-47C8-9603-14747BCBE9F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033B215-EE8C-4491-A12E-96F22E41A56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5A5EEF32-3C55-498C-9A1C-AE9A1406AC0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277F717-DB50-4670-951B-EA0879320CA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98630DF-46D5-437F-8BD9-0E124E18BAB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11BFAD48-6521-4D8D-8B4D-C94E93ED919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29B3476C-BE99-4CA7-9BF0-AC4EED733B6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92B42379-5C3B-46AA-A273-DC594F8C0C4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31E09421-AC22-4B1C-BFD2-0525E5860B3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38FB816-C89A-4190-AADD-A1B675C7946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A6B7D37A-50AA-47D6-A255-ECC644ED5AE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205792B0-95FF-4455-970B-5267F0E89A4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663C7768-D204-46AB-BD02-7C899C3C226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854FD71-300F-4995-A78D-3279BDB0FB9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BF971F08-F62E-40B8-88B5-B319C9EE9054}"/>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880E28F7-6922-48BF-8C24-683E4029DF0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AE3A50FA-BA62-4AD4-A354-5AE0452EDFC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B9AFECA3-D8E8-447F-9786-1237942878B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3EDD17BB-E459-4964-840C-0D5FCD52692B}"/>
            </a:ext>
          </a:extLst>
        </xdr:cNvPr>
        <xdr:cNvCxnSpPr/>
      </xdr:nvCxnSpPr>
      <xdr:spPr>
        <a:xfrm flipV="1">
          <a:off x="4086225" y="13007341"/>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9ED4058A-3103-4A57-B105-4D6BA5369C13}"/>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25DE1EC8-A165-4C42-8E18-537207C14122}"/>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FAE3DB9E-C853-4981-9B2F-D6CD6D33D368}"/>
            </a:ext>
          </a:extLst>
        </xdr:cNvPr>
        <xdr:cNvSpPr txBox="1"/>
      </xdr:nvSpPr>
      <xdr:spPr>
        <a:xfrm>
          <a:off x="4124960" y="12786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26D632A8-1959-42D7-AD15-37632C2068AA}"/>
            </a:ext>
          </a:extLst>
        </xdr:cNvPr>
        <xdr:cNvCxnSpPr/>
      </xdr:nvCxnSpPr>
      <xdr:spPr>
        <a:xfrm>
          <a:off x="4020820" y="13007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111141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48F8E40E-7253-4068-8DF2-1E896946B3C4}"/>
            </a:ext>
          </a:extLst>
        </xdr:cNvPr>
        <xdr:cNvSpPr txBox="1"/>
      </xdr:nvSpPr>
      <xdr:spPr>
        <a:xfrm>
          <a:off x="4124960" y="13857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9B28B93E-EDDA-4D26-8E49-1B02AEE66829}"/>
            </a:ext>
          </a:extLst>
        </xdr:cNvPr>
        <xdr:cNvSpPr/>
      </xdr:nvSpPr>
      <xdr:spPr>
        <a:xfrm>
          <a:off x="4036060" y="14002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E9E90905-8546-4D91-B67A-4D612B064313}"/>
            </a:ext>
          </a:extLst>
        </xdr:cNvPr>
        <xdr:cNvSpPr/>
      </xdr:nvSpPr>
      <xdr:spPr>
        <a:xfrm>
          <a:off x="3312160" y="139757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1236A1CA-677D-43D9-9DB2-F0025C54CCA7}"/>
            </a:ext>
          </a:extLst>
        </xdr:cNvPr>
        <xdr:cNvSpPr/>
      </xdr:nvSpPr>
      <xdr:spPr>
        <a:xfrm>
          <a:off x="2514600" y="1388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3A713DBD-058F-46C8-800A-6818918C254E}"/>
            </a:ext>
          </a:extLst>
        </xdr:cNvPr>
        <xdr:cNvSpPr/>
      </xdr:nvSpPr>
      <xdr:spPr>
        <a:xfrm>
          <a:off x="1739900" y="1384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24CDCDC6-BCB9-4FC2-B726-67C19F17315D}"/>
            </a:ext>
          </a:extLst>
        </xdr:cNvPr>
        <xdr:cNvSpPr/>
      </xdr:nvSpPr>
      <xdr:spPr>
        <a:xfrm>
          <a:off x="96520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FDBE507-62EC-47B6-B553-7058FDD9610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7425A95-4F91-40A7-B971-627F033B3FC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0BF34B9-A5D2-4B1B-A21C-E6676B14976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3261481-D895-46ED-948D-5ABDFB6AB8E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573A5CC-11D4-4B27-B783-CB157756852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9" name="楕円 298">
          <a:extLst>
            <a:ext uri="{FF2B5EF4-FFF2-40B4-BE49-F238E27FC236}">
              <a16:creationId xmlns:a16="http://schemas.microsoft.com/office/drawing/2014/main" id="{D3783810-7B87-4134-9698-752CFC2F3CB3}"/>
            </a:ext>
          </a:extLst>
        </xdr:cNvPr>
        <xdr:cNvSpPr/>
      </xdr:nvSpPr>
      <xdr:spPr>
        <a:xfrm>
          <a:off x="403606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0" name="【公営住宅】&#10;有形固定資産減価償却率該当値テキスト">
          <a:extLst>
            <a:ext uri="{FF2B5EF4-FFF2-40B4-BE49-F238E27FC236}">
              <a16:creationId xmlns:a16="http://schemas.microsoft.com/office/drawing/2014/main" id="{14D7250D-E972-4802-A619-36A30C5890AC}"/>
            </a:ext>
          </a:extLst>
        </xdr:cNvPr>
        <xdr:cNvSpPr txBox="1"/>
      </xdr:nvSpPr>
      <xdr:spPr>
        <a:xfrm>
          <a:off x="412496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1" name="楕円 300">
          <a:extLst>
            <a:ext uri="{FF2B5EF4-FFF2-40B4-BE49-F238E27FC236}">
              <a16:creationId xmlns:a16="http://schemas.microsoft.com/office/drawing/2014/main" id="{5532D9DA-69EF-4587-8A31-BDF84B658CD1}"/>
            </a:ext>
          </a:extLst>
        </xdr:cNvPr>
        <xdr:cNvSpPr/>
      </xdr:nvSpPr>
      <xdr:spPr>
        <a:xfrm>
          <a:off x="331216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2" name="直線コネクタ 301">
          <a:extLst>
            <a:ext uri="{FF2B5EF4-FFF2-40B4-BE49-F238E27FC236}">
              <a16:creationId xmlns:a16="http://schemas.microsoft.com/office/drawing/2014/main" id="{55BCB9AC-1767-4C56-B9FC-916D986C02B1}"/>
            </a:ext>
          </a:extLst>
        </xdr:cNvPr>
        <xdr:cNvCxnSpPr/>
      </xdr:nvCxnSpPr>
      <xdr:spPr>
        <a:xfrm>
          <a:off x="3355340" y="145313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3" name="楕円 302">
          <a:extLst>
            <a:ext uri="{FF2B5EF4-FFF2-40B4-BE49-F238E27FC236}">
              <a16:creationId xmlns:a16="http://schemas.microsoft.com/office/drawing/2014/main" id="{0CD8C59E-86A1-4A7D-ABEB-B4D6C28C53E6}"/>
            </a:ext>
          </a:extLst>
        </xdr:cNvPr>
        <xdr:cNvSpPr/>
      </xdr:nvSpPr>
      <xdr:spPr>
        <a:xfrm>
          <a:off x="25146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4" name="直線コネクタ 303">
          <a:extLst>
            <a:ext uri="{FF2B5EF4-FFF2-40B4-BE49-F238E27FC236}">
              <a16:creationId xmlns:a16="http://schemas.microsoft.com/office/drawing/2014/main" id="{7A8D7D97-4ED8-490C-A201-D8AFBE2F7821}"/>
            </a:ext>
          </a:extLst>
        </xdr:cNvPr>
        <xdr:cNvCxnSpPr/>
      </xdr:nvCxnSpPr>
      <xdr:spPr>
        <a:xfrm>
          <a:off x="256540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5" name="楕円 304">
          <a:extLst>
            <a:ext uri="{FF2B5EF4-FFF2-40B4-BE49-F238E27FC236}">
              <a16:creationId xmlns:a16="http://schemas.microsoft.com/office/drawing/2014/main" id="{85927143-6765-4CE1-AB42-F7634B2D54F9}"/>
            </a:ext>
          </a:extLst>
        </xdr:cNvPr>
        <xdr:cNvSpPr/>
      </xdr:nvSpPr>
      <xdr:spPr>
        <a:xfrm>
          <a:off x="17399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6" name="直線コネクタ 305">
          <a:extLst>
            <a:ext uri="{FF2B5EF4-FFF2-40B4-BE49-F238E27FC236}">
              <a16:creationId xmlns:a16="http://schemas.microsoft.com/office/drawing/2014/main" id="{4B9DA175-BB42-4F93-ADBA-1B16E16057D6}"/>
            </a:ext>
          </a:extLst>
        </xdr:cNvPr>
        <xdr:cNvCxnSpPr/>
      </xdr:nvCxnSpPr>
      <xdr:spPr>
        <a:xfrm>
          <a:off x="179070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07" name="楕円 306">
          <a:extLst>
            <a:ext uri="{FF2B5EF4-FFF2-40B4-BE49-F238E27FC236}">
              <a16:creationId xmlns:a16="http://schemas.microsoft.com/office/drawing/2014/main" id="{91D52BF6-CE92-451F-999C-AFA04EED3EB0}"/>
            </a:ext>
          </a:extLst>
        </xdr:cNvPr>
        <xdr:cNvSpPr/>
      </xdr:nvSpPr>
      <xdr:spPr>
        <a:xfrm>
          <a:off x="96520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08" name="直線コネクタ 307">
          <a:extLst>
            <a:ext uri="{FF2B5EF4-FFF2-40B4-BE49-F238E27FC236}">
              <a16:creationId xmlns:a16="http://schemas.microsoft.com/office/drawing/2014/main" id="{4E8A0F9A-86DF-438F-856E-3CF3316FA1D9}"/>
            </a:ext>
          </a:extLst>
        </xdr:cNvPr>
        <xdr:cNvCxnSpPr/>
      </xdr:nvCxnSpPr>
      <xdr:spPr>
        <a:xfrm>
          <a:off x="100838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8272</xdr:rowOff>
    </xdr:from>
    <xdr:ext cx="405111" cy="259045"/>
    <xdr:sp macro="" textlink="">
      <xdr:nvSpPr>
        <xdr:cNvPr id="309" name="n_1aveValue【公営住宅】&#10;有形固定資産減価償却率">
          <a:extLst>
            <a:ext uri="{FF2B5EF4-FFF2-40B4-BE49-F238E27FC236}">
              <a16:creationId xmlns:a16="http://schemas.microsoft.com/office/drawing/2014/main" id="{A0FA1C35-BBB5-4D13-A3A3-E4209B2C5E7E}"/>
            </a:ext>
          </a:extLst>
        </xdr:cNvPr>
        <xdr:cNvSpPr txBox="1"/>
      </xdr:nvSpPr>
      <xdr:spPr>
        <a:xfrm>
          <a:off x="317056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0" name="n_2aveValue【公営住宅】&#10;有形固定資産減価償却率">
          <a:extLst>
            <a:ext uri="{FF2B5EF4-FFF2-40B4-BE49-F238E27FC236}">
              <a16:creationId xmlns:a16="http://schemas.microsoft.com/office/drawing/2014/main" id="{BD9162B2-DA26-44DE-A6A6-1F0B8541B3C8}"/>
            </a:ext>
          </a:extLst>
        </xdr:cNvPr>
        <xdr:cNvSpPr txBox="1"/>
      </xdr:nvSpPr>
      <xdr:spPr>
        <a:xfrm>
          <a:off x="2385704" y="1366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11" name="n_3aveValue【公営住宅】&#10;有形固定資産減価償却率">
          <a:extLst>
            <a:ext uri="{FF2B5EF4-FFF2-40B4-BE49-F238E27FC236}">
              <a16:creationId xmlns:a16="http://schemas.microsoft.com/office/drawing/2014/main" id="{BACFD2ED-FEDB-4846-A7BC-86CC39DC0E99}"/>
            </a:ext>
          </a:extLst>
        </xdr:cNvPr>
        <xdr:cNvSpPr txBox="1"/>
      </xdr:nvSpPr>
      <xdr:spPr>
        <a:xfrm>
          <a:off x="1611004" y="136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2" name="n_4aveValue【公営住宅】&#10;有形固定資産減価償却率">
          <a:extLst>
            <a:ext uri="{FF2B5EF4-FFF2-40B4-BE49-F238E27FC236}">
              <a16:creationId xmlns:a16="http://schemas.microsoft.com/office/drawing/2014/main" id="{67926FA7-49DC-47FC-A43C-6FED91DD8CE9}"/>
            </a:ext>
          </a:extLst>
        </xdr:cNvPr>
        <xdr:cNvSpPr txBox="1"/>
      </xdr:nvSpPr>
      <xdr:spPr>
        <a:xfrm>
          <a:off x="83630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3" name="n_1mainValue【公営住宅】&#10;有形固定資産減価償却率">
          <a:extLst>
            <a:ext uri="{FF2B5EF4-FFF2-40B4-BE49-F238E27FC236}">
              <a16:creationId xmlns:a16="http://schemas.microsoft.com/office/drawing/2014/main" id="{B62482C2-672B-47E4-AA2F-829F53B1E51E}"/>
            </a:ext>
          </a:extLst>
        </xdr:cNvPr>
        <xdr:cNvSpPr txBox="1"/>
      </xdr:nvSpPr>
      <xdr:spPr>
        <a:xfrm>
          <a:off x="31382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4" name="n_2mainValue【公営住宅】&#10;有形固定資産減価償却率">
          <a:extLst>
            <a:ext uri="{FF2B5EF4-FFF2-40B4-BE49-F238E27FC236}">
              <a16:creationId xmlns:a16="http://schemas.microsoft.com/office/drawing/2014/main" id="{02BD3234-1FA1-4247-9F38-F7305457D03E}"/>
            </a:ext>
          </a:extLst>
        </xdr:cNvPr>
        <xdr:cNvSpPr txBox="1"/>
      </xdr:nvSpPr>
      <xdr:spPr>
        <a:xfrm>
          <a:off x="23533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5" name="n_3mainValue【公営住宅】&#10;有形固定資産減価償却率">
          <a:extLst>
            <a:ext uri="{FF2B5EF4-FFF2-40B4-BE49-F238E27FC236}">
              <a16:creationId xmlns:a16="http://schemas.microsoft.com/office/drawing/2014/main" id="{A7ADF81C-3653-4CED-A50B-82DEE5E3C1B7}"/>
            </a:ext>
          </a:extLst>
        </xdr:cNvPr>
        <xdr:cNvSpPr txBox="1"/>
      </xdr:nvSpPr>
      <xdr:spPr>
        <a:xfrm>
          <a:off x="15786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6" name="n_4mainValue【公営住宅】&#10;有形固定資産減価償却率">
          <a:extLst>
            <a:ext uri="{FF2B5EF4-FFF2-40B4-BE49-F238E27FC236}">
              <a16:creationId xmlns:a16="http://schemas.microsoft.com/office/drawing/2014/main" id="{0A7FAC4E-D102-4459-A20D-C0D6258CBE67}"/>
            </a:ext>
          </a:extLst>
        </xdr:cNvPr>
        <xdr:cNvSpPr txBox="1"/>
      </xdr:nvSpPr>
      <xdr:spPr>
        <a:xfrm>
          <a:off x="8039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19223F43-9B8D-47DF-B8BE-2B192467103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2828321D-C255-41CA-8BD0-A888F4948DC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E74B77E0-B11D-4D24-B3EB-23D3070951D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579E64F1-62B9-493B-80B9-13A0BDCE12D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857D2CDF-0B39-469A-9A24-F282457FB8F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1869FF65-AC35-4F1E-8A15-72BF002F986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2EF96200-03F6-4592-A9AB-DF77A7C209C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DC8B8F64-093E-40A7-AD65-9A0D90184E3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D8AA6402-5148-42A3-A7D1-F2A5762B0EB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E8842E5B-278B-420A-BE26-D2AB92A8140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BD890EEF-BFC9-47AD-BB12-D5E076AEAF7F}"/>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B028E0FE-A75E-49C2-AE38-2F086A505529}"/>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4DB42034-9DCF-4453-BBDF-5C84EA58094C}"/>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9ACCB37-543F-41D2-898D-09BE094C8EF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5941E7C2-BB03-4FCB-A93B-1F1D0958260A}"/>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3BCF5C3C-9254-4C45-9013-5A12B68951DF}"/>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CAA0A10B-85D9-4D8E-ACFC-A8A58FE269C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C9149F66-04ED-40FA-B578-37C9661A070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7E2308FE-FBF3-45DB-9BE9-BCC52D26223F}"/>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4001691F-6D2B-4FD0-AA45-99B73C0839F5}"/>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AFA4D889-EEFF-461B-BBB8-F71A452D04DE}"/>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C34825F4-EE5D-49D2-835D-3FC820A2B9A4}"/>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AD5CEB0-4A4B-4BE4-93FB-CA7821A8004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B824D145-D11A-4694-91C8-D2F678581425}"/>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5C030232-C97D-470C-AFA4-7E365673422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B415CBC0-837B-4C5F-A7D3-C704E4680D60}"/>
            </a:ext>
          </a:extLst>
        </xdr:cNvPr>
        <xdr:cNvCxnSpPr/>
      </xdr:nvCxnSpPr>
      <xdr:spPr>
        <a:xfrm flipV="1">
          <a:off x="9219565" y="13065742"/>
          <a:ext cx="0" cy="1517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FACB3FE1-FBE5-4CF1-AC72-2229F59DBF82}"/>
            </a:ext>
          </a:extLst>
        </xdr:cNvPr>
        <xdr:cNvSpPr txBox="1"/>
      </xdr:nvSpPr>
      <xdr:spPr>
        <a:xfrm>
          <a:off x="9258300" y="1458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CBA68AA6-BEF6-4324-B928-24AAEEC7435A}"/>
            </a:ext>
          </a:extLst>
        </xdr:cNvPr>
        <xdr:cNvCxnSpPr/>
      </xdr:nvCxnSpPr>
      <xdr:spPr>
        <a:xfrm>
          <a:off x="9154160" y="14583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2AAF7AD7-6A10-459E-A5AD-E80F6F525398}"/>
            </a:ext>
          </a:extLst>
        </xdr:cNvPr>
        <xdr:cNvSpPr txBox="1"/>
      </xdr:nvSpPr>
      <xdr:spPr>
        <a:xfrm>
          <a:off x="9258300" y="1284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A86A91E4-2115-4BBF-BE5D-9BCB252CC811}"/>
            </a:ext>
          </a:extLst>
        </xdr:cNvPr>
        <xdr:cNvCxnSpPr/>
      </xdr:nvCxnSpPr>
      <xdr:spPr>
        <a:xfrm>
          <a:off x="9154160" y="1306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86594</xdr:rowOff>
    </xdr:from>
    <xdr:ext cx="469744" cy="259045"/>
    <xdr:sp macro="" textlink="">
      <xdr:nvSpPr>
        <xdr:cNvPr id="347" name="【公営住宅】&#10;一人当たり面積平均値テキスト">
          <a:extLst>
            <a:ext uri="{FF2B5EF4-FFF2-40B4-BE49-F238E27FC236}">
              <a16:creationId xmlns:a16="http://schemas.microsoft.com/office/drawing/2014/main" id="{C4E7681B-EB24-4193-8422-BA6E94C06D92}"/>
            </a:ext>
          </a:extLst>
        </xdr:cNvPr>
        <xdr:cNvSpPr txBox="1"/>
      </xdr:nvSpPr>
      <xdr:spPr>
        <a:xfrm>
          <a:off x="9258300" y="14168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35F3E87D-186C-4E94-9D4C-6280B1AC1EF1}"/>
            </a:ext>
          </a:extLst>
        </xdr:cNvPr>
        <xdr:cNvSpPr/>
      </xdr:nvSpPr>
      <xdr:spPr>
        <a:xfrm>
          <a:off x="9192260" y="143131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0BAA0288-C14C-4270-B28D-E51CCB7F9313}"/>
            </a:ext>
          </a:extLst>
        </xdr:cNvPr>
        <xdr:cNvSpPr/>
      </xdr:nvSpPr>
      <xdr:spPr>
        <a:xfrm>
          <a:off x="8445500" y="14323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EA8630C8-EFA3-42F0-B7AE-4280629BAC58}"/>
            </a:ext>
          </a:extLst>
        </xdr:cNvPr>
        <xdr:cNvSpPr/>
      </xdr:nvSpPr>
      <xdr:spPr>
        <a:xfrm>
          <a:off x="7670800" y="143446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461D606A-EC3E-4450-A38F-ED9C87AA061D}"/>
            </a:ext>
          </a:extLst>
        </xdr:cNvPr>
        <xdr:cNvSpPr/>
      </xdr:nvSpPr>
      <xdr:spPr>
        <a:xfrm>
          <a:off x="6873240" y="1435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A1F78E6A-7988-4464-98F7-F7239EF9C20E}"/>
            </a:ext>
          </a:extLst>
        </xdr:cNvPr>
        <xdr:cNvSpPr/>
      </xdr:nvSpPr>
      <xdr:spPr>
        <a:xfrm>
          <a:off x="6098540" y="14327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319B243-D321-4480-AD78-9A7E67EA792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79ED779-78FE-4EF2-87D3-13453A0B670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FCE10AD-F9C5-4F99-99FE-7377E9BF836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3D0E641-CCD4-46B5-9413-43635A027C5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06C8D2F-73E0-4039-A889-090F7BD02D3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101273</xdr:rowOff>
    </xdr:from>
    <xdr:to>
      <xdr:col>55</xdr:col>
      <xdr:colOff>50800</xdr:colOff>
      <xdr:row>87</xdr:row>
      <xdr:rowOff>31423</xdr:rowOff>
    </xdr:to>
    <xdr:sp macro="" textlink="">
      <xdr:nvSpPr>
        <xdr:cNvPr id="358" name="楕円 357">
          <a:extLst>
            <a:ext uri="{FF2B5EF4-FFF2-40B4-BE49-F238E27FC236}">
              <a16:creationId xmlns:a16="http://schemas.microsoft.com/office/drawing/2014/main" id="{13F94767-4A82-487A-98FA-50001C6CE45A}"/>
            </a:ext>
          </a:extLst>
        </xdr:cNvPr>
        <xdr:cNvSpPr/>
      </xdr:nvSpPr>
      <xdr:spPr>
        <a:xfrm>
          <a:off x="9192260" y="145183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16200</xdr:rowOff>
    </xdr:from>
    <xdr:ext cx="469744" cy="259045"/>
    <xdr:sp macro="" textlink="">
      <xdr:nvSpPr>
        <xdr:cNvPr id="359" name="【公営住宅】&#10;一人当たり面積該当値テキスト">
          <a:extLst>
            <a:ext uri="{FF2B5EF4-FFF2-40B4-BE49-F238E27FC236}">
              <a16:creationId xmlns:a16="http://schemas.microsoft.com/office/drawing/2014/main" id="{1B4A6627-0798-4979-8B43-5975CCA60AAF}"/>
            </a:ext>
          </a:extLst>
        </xdr:cNvPr>
        <xdr:cNvSpPr txBox="1"/>
      </xdr:nvSpPr>
      <xdr:spPr>
        <a:xfrm>
          <a:off x="9258300" y="1443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101273</xdr:rowOff>
    </xdr:from>
    <xdr:to>
      <xdr:col>50</xdr:col>
      <xdr:colOff>165100</xdr:colOff>
      <xdr:row>87</xdr:row>
      <xdr:rowOff>31423</xdr:rowOff>
    </xdr:to>
    <xdr:sp macro="" textlink="">
      <xdr:nvSpPr>
        <xdr:cNvPr id="360" name="楕円 359">
          <a:extLst>
            <a:ext uri="{FF2B5EF4-FFF2-40B4-BE49-F238E27FC236}">
              <a16:creationId xmlns:a16="http://schemas.microsoft.com/office/drawing/2014/main" id="{7873951C-7E04-463D-AA1A-477E678094E5}"/>
            </a:ext>
          </a:extLst>
        </xdr:cNvPr>
        <xdr:cNvSpPr/>
      </xdr:nvSpPr>
      <xdr:spPr>
        <a:xfrm>
          <a:off x="8445500" y="14518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152073</xdr:rowOff>
    </xdr:from>
    <xdr:to>
      <xdr:col>55</xdr:col>
      <xdr:colOff>0</xdr:colOff>
      <xdr:row>86</xdr:row>
      <xdr:rowOff>152073</xdr:rowOff>
    </xdr:to>
    <xdr:cxnSp macro="">
      <xdr:nvCxnSpPr>
        <xdr:cNvPr id="361" name="直線コネクタ 360">
          <a:extLst>
            <a:ext uri="{FF2B5EF4-FFF2-40B4-BE49-F238E27FC236}">
              <a16:creationId xmlns:a16="http://schemas.microsoft.com/office/drawing/2014/main" id="{A370FA8A-1D22-47EF-80CB-84E5CA06556F}"/>
            </a:ext>
          </a:extLst>
        </xdr:cNvPr>
        <xdr:cNvCxnSpPr/>
      </xdr:nvCxnSpPr>
      <xdr:spPr>
        <a:xfrm>
          <a:off x="8496300" y="1456911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101437</xdr:rowOff>
    </xdr:from>
    <xdr:to>
      <xdr:col>46</xdr:col>
      <xdr:colOff>38100</xdr:colOff>
      <xdr:row>87</xdr:row>
      <xdr:rowOff>31587</xdr:rowOff>
    </xdr:to>
    <xdr:sp macro="" textlink="">
      <xdr:nvSpPr>
        <xdr:cNvPr id="362" name="楕円 361">
          <a:extLst>
            <a:ext uri="{FF2B5EF4-FFF2-40B4-BE49-F238E27FC236}">
              <a16:creationId xmlns:a16="http://schemas.microsoft.com/office/drawing/2014/main" id="{B5FC8300-4FF1-45D3-A930-CE55506B0AC9}"/>
            </a:ext>
          </a:extLst>
        </xdr:cNvPr>
        <xdr:cNvSpPr/>
      </xdr:nvSpPr>
      <xdr:spPr>
        <a:xfrm>
          <a:off x="7670800" y="145184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152073</xdr:rowOff>
    </xdr:from>
    <xdr:to>
      <xdr:col>50</xdr:col>
      <xdr:colOff>114300</xdr:colOff>
      <xdr:row>86</xdr:row>
      <xdr:rowOff>152237</xdr:rowOff>
    </xdr:to>
    <xdr:cxnSp macro="">
      <xdr:nvCxnSpPr>
        <xdr:cNvPr id="363" name="直線コネクタ 362">
          <a:extLst>
            <a:ext uri="{FF2B5EF4-FFF2-40B4-BE49-F238E27FC236}">
              <a16:creationId xmlns:a16="http://schemas.microsoft.com/office/drawing/2014/main" id="{8D7D7260-F761-470A-AEEE-C85768FC01E4}"/>
            </a:ext>
          </a:extLst>
        </xdr:cNvPr>
        <xdr:cNvCxnSpPr/>
      </xdr:nvCxnSpPr>
      <xdr:spPr>
        <a:xfrm flipV="1">
          <a:off x="7713980" y="14569113"/>
          <a:ext cx="78232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101600</xdr:rowOff>
    </xdr:from>
    <xdr:to>
      <xdr:col>41</xdr:col>
      <xdr:colOff>101600</xdr:colOff>
      <xdr:row>87</xdr:row>
      <xdr:rowOff>31750</xdr:rowOff>
    </xdr:to>
    <xdr:sp macro="" textlink="">
      <xdr:nvSpPr>
        <xdr:cNvPr id="364" name="楕円 363">
          <a:extLst>
            <a:ext uri="{FF2B5EF4-FFF2-40B4-BE49-F238E27FC236}">
              <a16:creationId xmlns:a16="http://schemas.microsoft.com/office/drawing/2014/main" id="{A7834A01-1CC0-4AC7-854F-657B0779BDD0}"/>
            </a:ext>
          </a:extLst>
        </xdr:cNvPr>
        <xdr:cNvSpPr/>
      </xdr:nvSpPr>
      <xdr:spPr>
        <a:xfrm>
          <a:off x="6873240" y="14518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152237</xdr:rowOff>
    </xdr:from>
    <xdr:to>
      <xdr:col>45</xdr:col>
      <xdr:colOff>177800</xdr:colOff>
      <xdr:row>86</xdr:row>
      <xdr:rowOff>152400</xdr:rowOff>
    </xdr:to>
    <xdr:cxnSp macro="">
      <xdr:nvCxnSpPr>
        <xdr:cNvPr id="365" name="直線コネクタ 364">
          <a:extLst>
            <a:ext uri="{FF2B5EF4-FFF2-40B4-BE49-F238E27FC236}">
              <a16:creationId xmlns:a16="http://schemas.microsoft.com/office/drawing/2014/main" id="{43B82E67-CE38-4C12-9135-3643D63A3562}"/>
            </a:ext>
          </a:extLst>
        </xdr:cNvPr>
        <xdr:cNvCxnSpPr/>
      </xdr:nvCxnSpPr>
      <xdr:spPr>
        <a:xfrm flipV="1">
          <a:off x="6924040" y="14569277"/>
          <a:ext cx="78994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100293</xdr:rowOff>
    </xdr:from>
    <xdr:to>
      <xdr:col>36</xdr:col>
      <xdr:colOff>165100</xdr:colOff>
      <xdr:row>87</xdr:row>
      <xdr:rowOff>30443</xdr:rowOff>
    </xdr:to>
    <xdr:sp macro="" textlink="">
      <xdr:nvSpPr>
        <xdr:cNvPr id="366" name="楕円 365">
          <a:extLst>
            <a:ext uri="{FF2B5EF4-FFF2-40B4-BE49-F238E27FC236}">
              <a16:creationId xmlns:a16="http://schemas.microsoft.com/office/drawing/2014/main" id="{88E52B13-AC95-4D7B-BADA-945DAA890173}"/>
            </a:ext>
          </a:extLst>
        </xdr:cNvPr>
        <xdr:cNvSpPr/>
      </xdr:nvSpPr>
      <xdr:spPr>
        <a:xfrm>
          <a:off x="6098540" y="14517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151093</xdr:rowOff>
    </xdr:from>
    <xdr:to>
      <xdr:col>41</xdr:col>
      <xdr:colOff>50800</xdr:colOff>
      <xdr:row>86</xdr:row>
      <xdr:rowOff>152400</xdr:rowOff>
    </xdr:to>
    <xdr:cxnSp macro="">
      <xdr:nvCxnSpPr>
        <xdr:cNvPr id="367" name="直線コネクタ 366">
          <a:extLst>
            <a:ext uri="{FF2B5EF4-FFF2-40B4-BE49-F238E27FC236}">
              <a16:creationId xmlns:a16="http://schemas.microsoft.com/office/drawing/2014/main" id="{47D75FCA-76AA-4756-A959-6A8CC5D318C9}"/>
            </a:ext>
          </a:extLst>
        </xdr:cNvPr>
        <xdr:cNvCxnSpPr/>
      </xdr:nvCxnSpPr>
      <xdr:spPr>
        <a:xfrm>
          <a:off x="6149340" y="14568133"/>
          <a:ext cx="7747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21009</xdr:rowOff>
    </xdr:from>
    <xdr:ext cx="469744" cy="259045"/>
    <xdr:sp macro="" textlink="">
      <xdr:nvSpPr>
        <xdr:cNvPr id="368" name="n_1aveValue【公営住宅】&#10;一人当たり面積">
          <a:extLst>
            <a:ext uri="{FF2B5EF4-FFF2-40B4-BE49-F238E27FC236}">
              <a16:creationId xmlns:a16="http://schemas.microsoft.com/office/drawing/2014/main" id="{17720BAC-0B90-4E7F-8FAC-A28A8CBC34D2}"/>
            </a:ext>
          </a:extLst>
        </xdr:cNvPr>
        <xdr:cNvSpPr txBox="1"/>
      </xdr:nvSpPr>
      <xdr:spPr>
        <a:xfrm>
          <a:off x="8271587" y="1410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41908</xdr:rowOff>
    </xdr:from>
    <xdr:ext cx="469744" cy="259045"/>
    <xdr:sp macro="" textlink="">
      <xdr:nvSpPr>
        <xdr:cNvPr id="369" name="n_2aveValue【公営住宅】&#10;一人当たり面積">
          <a:extLst>
            <a:ext uri="{FF2B5EF4-FFF2-40B4-BE49-F238E27FC236}">
              <a16:creationId xmlns:a16="http://schemas.microsoft.com/office/drawing/2014/main" id="{70CE9403-CDBD-4770-B83D-32A3CB8436DF}"/>
            </a:ext>
          </a:extLst>
        </xdr:cNvPr>
        <xdr:cNvSpPr txBox="1"/>
      </xdr:nvSpPr>
      <xdr:spPr>
        <a:xfrm>
          <a:off x="7509587" y="1412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48277</xdr:rowOff>
    </xdr:from>
    <xdr:ext cx="469744" cy="259045"/>
    <xdr:sp macro="" textlink="">
      <xdr:nvSpPr>
        <xdr:cNvPr id="370" name="n_3aveValue【公営住宅】&#10;一人当たり面積">
          <a:extLst>
            <a:ext uri="{FF2B5EF4-FFF2-40B4-BE49-F238E27FC236}">
              <a16:creationId xmlns:a16="http://schemas.microsoft.com/office/drawing/2014/main" id="{DFE59904-E771-494D-9DBB-7D717698FD18}"/>
            </a:ext>
          </a:extLst>
        </xdr:cNvPr>
        <xdr:cNvSpPr txBox="1"/>
      </xdr:nvSpPr>
      <xdr:spPr>
        <a:xfrm>
          <a:off x="6712027" y="141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24764</xdr:rowOff>
    </xdr:from>
    <xdr:ext cx="469744" cy="259045"/>
    <xdr:sp macro="" textlink="">
      <xdr:nvSpPr>
        <xdr:cNvPr id="371" name="n_4aveValue【公営住宅】&#10;一人当たり面積">
          <a:extLst>
            <a:ext uri="{FF2B5EF4-FFF2-40B4-BE49-F238E27FC236}">
              <a16:creationId xmlns:a16="http://schemas.microsoft.com/office/drawing/2014/main" id="{8DD619E3-EC41-4B4C-9164-7FDB8987B215}"/>
            </a:ext>
          </a:extLst>
        </xdr:cNvPr>
        <xdr:cNvSpPr txBox="1"/>
      </xdr:nvSpPr>
      <xdr:spPr>
        <a:xfrm>
          <a:off x="5937327" y="141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22550</xdr:rowOff>
    </xdr:from>
    <xdr:ext cx="469744" cy="259045"/>
    <xdr:sp macro="" textlink="">
      <xdr:nvSpPr>
        <xdr:cNvPr id="372" name="n_1mainValue【公営住宅】&#10;一人当たり面積">
          <a:extLst>
            <a:ext uri="{FF2B5EF4-FFF2-40B4-BE49-F238E27FC236}">
              <a16:creationId xmlns:a16="http://schemas.microsoft.com/office/drawing/2014/main" id="{C1AB8376-C4A3-4B04-91EB-F2F0B485A76F}"/>
            </a:ext>
          </a:extLst>
        </xdr:cNvPr>
        <xdr:cNvSpPr txBox="1"/>
      </xdr:nvSpPr>
      <xdr:spPr>
        <a:xfrm>
          <a:off x="8271587" y="1460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22714</xdr:rowOff>
    </xdr:from>
    <xdr:ext cx="469744" cy="259045"/>
    <xdr:sp macro="" textlink="">
      <xdr:nvSpPr>
        <xdr:cNvPr id="373" name="n_2mainValue【公営住宅】&#10;一人当たり面積">
          <a:extLst>
            <a:ext uri="{FF2B5EF4-FFF2-40B4-BE49-F238E27FC236}">
              <a16:creationId xmlns:a16="http://schemas.microsoft.com/office/drawing/2014/main" id="{5EF5F107-9100-46C3-9C9A-8C1921AB04C6}"/>
            </a:ext>
          </a:extLst>
        </xdr:cNvPr>
        <xdr:cNvSpPr txBox="1"/>
      </xdr:nvSpPr>
      <xdr:spPr>
        <a:xfrm>
          <a:off x="7509587" y="1460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22877</xdr:rowOff>
    </xdr:from>
    <xdr:ext cx="469744" cy="259045"/>
    <xdr:sp macro="" textlink="">
      <xdr:nvSpPr>
        <xdr:cNvPr id="374" name="n_3mainValue【公営住宅】&#10;一人当たり面積">
          <a:extLst>
            <a:ext uri="{FF2B5EF4-FFF2-40B4-BE49-F238E27FC236}">
              <a16:creationId xmlns:a16="http://schemas.microsoft.com/office/drawing/2014/main" id="{3A3B9F89-95AC-41AC-822F-51848A1351EC}"/>
            </a:ext>
          </a:extLst>
        </xdr:cNvPr>
        <xdr:cNvSpPr txBox="1"/>
      </xdr:nvSpPr>
      <xdr:spPr>
        <a:xfrm>
          <a:off x="67120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21570</xdr:rowOff>
    </xdr:from>
    <xdr:ext cx="469744" cy="259045"/>
    <xdr:sp macro="" textlink="">
      <xdr:nvSpPr>
        <xdr:cNvPr id="375" name="n_4mainValue【公営住宅】&#10;一人当たり面積">
          <a:extLst>
            <a:ext uri="{FF2B5EF4-FFF2-40B4-BE49-F238E27FC236}">
              <a16:creationId xmlns:a16="http://schemas.microsoft.com/office/drawing/2014/main" id="{DCE26C99-A93C-4384-8732-F8B31315D4B8}"/>
            </a:ext>
          </a:extLst>
        </xdr:cNvPr>
        <xdr:cNvSpPr txBox="1"/>
      </xdr:nvSpPr>
      <xdr:spPr>
        <a:xfrm>
          <a:off x="5937327" y="1460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97DB392A-D693-4BAE-ACEB-419B22DC092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FB7CAA47-D1BB-459D-994C-699901BADC5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7CEF8347-53CE-48B1-84AE-3BD0A644844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1B45D6D7-842B-4BA0-A6AE-938D02CDB5D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91FEF76-7135-4E84-BC39-F1E57204DB8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1218CE6F-D047-484B-83BA-E27C4916C72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917631B-0802-4321-A6B8-35BCA345FD9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5D10117-CBE8-4B46-85F2-3A2DC02AFA5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5A3BADBB-4D43-44C4-B8F3-6BF04288C18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2E269629-FAFC-4353-81E3-A5B5D38A920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90E32A67-5607-4812-9708-249FE7B1310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D0975537-BEA8-44B4-BC48-9D39014E50D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CF26EE81-6906-492B-99BC-F284B1FEBEC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99850A61-BC62-4A8C-A1C3-6D41535AE8D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A6098A51-17CB-4F1F-A15F-2841F6AAFD8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17064E4B-4B2D-4208-B1A1-2F7BD5C1750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7998BFAF-E6B9-4081-90E5-8DD0BCC29FA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AAAF86C1-84F6-4B20-8C54-A174DB8FC14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86049C2E-AB02-460B-9F66-EFFC076229D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178E4E43-29CC-4802-851C-D7F88F564D9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3B7EBDA-0DE6-4849-A523-1ADFC81A7ED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D110771-1C0E-490F-BB4A-C6A85BDD0A4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4413CFD1-7520-4537-A9FB-AD6E5E52DA2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ACFD0CD8-6751-41A4-9F3A-57CF699A88F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A5A1968C-2FBD-4BF1-96C0-6272C3D87B5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322A1F57-1B01-4559-9CBE-EB196D7EE6F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19C7C2-E71B-4AB5-B30C-99F745A7307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9A22C2EA-9B3A-4255-96C2-40C6CD38E45B}"/>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60293B52-000C-494E-989B-8622E5249599}"/>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F1C42D33-A541-47C5-B0B3-A6A6633D739A}"/>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FF29A7E3-192E-46C5-9BF2-ACE475F0780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F5DDACAD-7552-4910-98B7-16129D1E53F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3BB9A09B-5C1A-4C8A-AB21-13019184CDA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FBAD8E48-0D76-4736-BCC8-E79BBFFAF0A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5085A8CD-CFD4-45ED-9795-D6E8EC710A8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6B9DDEF7-1C98-4980-AF0F-DDB7B51C15D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61E1535E-AC59-44A9-9216-1C5524C78B1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A75F070D-F89B-46E0-A46A-F1E8533B22D9}"/>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804DF306-0325-440F-A673-A3B940ADFAA7}"/>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69A0945B-05CD-43C3-8287-9F7654A2143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9198C6C2-BCF8-4443-8995-E6D7E8EF3CE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147DC404-9A42-479D-AE8E-D1E918324B4D}"/>
            </a:ext>
          </a:extLst>
        </xdr:cNvPr>
        <xdr:cNvCxnSpPr/>
      </xdr:nvCxnSpPr>
      <xdr:spPr>
        <a:xfrm flipV="1">
          <a:off x="14375764" y="5726974"/>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85B3BF4C-BDFA-4E3B-BB63-0DA6D82019C3}"/>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4BEC6638-BC8A-4F45-9145-6DD6DF415F11}"/>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DF4BDE28-9CB7-44DE-832E-81AB4E70AA76}"/>
            </a:ext>
          </a:extLst>
        </xdr:cNvPr>
        <xdr:cNvSpPr txBox="1"/>
      </xdr:nvSpPr>
      <xdr:spPr>
        <a:xfrm>
          <a:off x="14414500" y="550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421" name="直線コネクタ 420">
          <a:extLst>
            <a:ext uri="{FF2B5EF4-FFF2-40B4-BE49-F238E27FC236}">
              <a16:creationId xmlns:a16="http://schemas.microsoft.com/office/drawing/2014/main" id="{A21F8DDB-2058-4FED-B996-743450123A66}"/>
            </a:ext>
          </a:extLst>
        </xdr:cNvPr>
        <xdr:cNvCxnSpPr/>
      </xdr:nvCxnSpPr>
      <xdr:spPr>
        <a:xfrm>
          <a:off x="14287500" y="5726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11992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1B5B9479-B988-4708-8342-097103F098C1}"/>
            </a:ext>
          </a:extLst>
        </xdr:cNvPr>
        <xdr:cNvSpPr txBox="1"/>
      </xdr:nvSpPr>
      <xdr:spPr>
        <a:xfrm>
          <a:off x="14414500" y="6382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423" name="フローチャート: 判断 422">
          <a:extLst>
            <a:ext uri="{FF2B5EF4-FFF2-40B4-BE49-F238E27FC236}">
              <a16:creationId xmlns:a16="http://schemas.microsoft.com/office/drawing/2014/main" id="{1ED050B4-54D7-430B-92D1-7B305687B20E}"/>
            </a:ext>
          </a:extLst>
        </xdr:cNvPr>
        <xdr:cNvSpPr/>
      </xdr:nvSpPr>
      <xdr:spPr>
        <a:xfrm>
          <a:off x="14325600" y="64038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424" name="フローチャート: 判断 423">
          <a:extLst>
            <a:ext uri="{FF2B5EF4-FFF2-40B4-BE49-F238E27FC236}">
              <a16:creationId xmlns:a16="http://schemas.microsoft.com/office/drawing/2014/main" id="{CB116D70-6070-4577-A83D-DC88C46523B8}"/>
            </a:ext>
          </a:extLst>
        </xdr:cNvPr>
        <xdr:cNvSpPr/>
      </xdr:nvSpPr>
      <xdr:spPr>
        <a:xfrm>
          <a:off x="13578840" y="6459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425" name="フローチャート: 判断 424">
          <a:extLst>
            <a:ext uri="{FF2B5EF4-FFF2-40B4-BE49-F238E27FC236}">
              <a16:creationId xmlns:a16="http://schemas.microsoft.com/office/drawing/2014/main" id="{F53DF20E-D387-45E0-B20A-EDD2D5CAE1CB}"/>
            </a:ext>
          </a:extLst>
        </xdr:cNvPr>
        <xdr:cNvSpPr/>
      </xdr:nvSpPr>
      <xdr:spPr>
        <a:xfrm>
          <a:off x="128041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26" name="フローチャート: 判断 425">
          <a:extLst>
            <a:ext uri="{FF2B5EF4-FFF2-40B4-BE49-F238E27FC236}">
              <a16:creationId xmlns:a16="http://schemas.microsoft.com/office/drawing/2014/main" id="{EAD04BAE-CE42-4D08-8F5D-870AED0B9836}"/>
            </a:ext>
          </a:extLst>
        </xdr:cNvPr>
        <xdr:cNvSpPr/>
      </xdr:nvSpPr>
      <xdr:spPr>
        <a:xfrm>
          <a:off x="12029440" y="64251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427" name="フローチャート: 判断 426">
          <a:extLst>
            <a:ext uri="{FF2B5EF4-FFF2-40B4-BE49-F238E27FC236}">
              <a16:creationId xmlns:a16="http://schemas.microsoft.com/office/drawing/2014/main" id="{63819BA6-5E10-4A65-BF34-3B49914DC7BE}"/>
            </a:ext>
          </a:extLst>
        </xdr:cNvPr>
        <xdr:cNvSpPr/>
      </xdr:nvSpPr>
      <xdr:spPr>
        <a:xfrm>
          <a:off x="11231880" y="643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B18F44C-55E7-4ADF-A5D0-C8099EF8879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BC18CB7-C458-4A96-A0B6-7FFDAC12EB5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4C1AFD3-547E-498C-A121-563C5C03BE5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38D3FDA-5097-4C99-8729-2DE70B038F2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C1B30BF-CB8B-478B-AB5F-05C18F71468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20501</xdr:rowOff>
    </xdr:from>
    <xdr:to>
      <xdr:col>85</xdr:col>
      <xdr:colOff>177800</xdr:colOff>
      <xdr:row>34</xdr:row>
      <xdr:rowOff>122101</xdr:rowOff>
    </xdr:to>
    <xdr:sp macro="" textlink="">
      <xdr:nvSpPr>
        <xdr:cNvPr id="433" name="楕円 432">
          <a:extLst>
            <a:ext uri="{FF2B5EF4-FFF2-40B4-BE49-F238E27FC236}">
              <a16:creationId xmlns:a16="http://schemas.microsoft.com/office/drawing/2014/main" id="{E6A6E5F6-7575-4DB4-B844-CF439F2BE46F}"/>
            </a:ext>
          </a:extLst>
        </xdr:cNvPr>
        <xdr:cNvSpPr/>
      </xdr:nvSpPr>
      <xdr:spPr>
        <a:xfrm>
          <a:off x="14325600" y="57202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106878</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E3041D12-A773-4296-9ED0-871FF7A599FE}"/>
            </a:ext>
          </a:extLst>
        </xdr:cNvPr>
        <xdr:cNvSpPr txBox="1"/>
      </xdr:nvSpPr>
      <xdr:spPr>
        <a:xfrm>
          <a:off x="14414500" y="5638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80917</xdr:rowOff>
    </xdr:from>
    <xdr:to>
      <xdr:col>81</xdr:col>
      <xdr:colOff>101600</xdr:colOff>
      <xdr:row>41</xdr:row>
      <xdr:rowOff>11067</xdr:rowOff>
    </xdr:to>
    <xdr:sp macro="" textlink="">
      <xdr:nvSpPr>
        <xdr:cNvPr id="435" name="楕円 434">
          <a:extLst>
            <a:ext uri="{FF2B5EF4-FFF2-40B4-BE49-F238E27FC236}">
              <a16:creationId xmlns:a16="http://schemas.microsoft.com/office/drawing/2014/main" id="{9FA5F78F-3036-4075-867F-F3A65FD37CD8}"/>
            </a:ext>
          </a:extLst>
        </xdr:cNvPr>
        <xdr:cNvSpPr/>
      </xdr:nvSpPr>
      <xdr:spPr>
        <a:xfrm>
          <a:off x="13578840" y="6786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71301</xdr:rowOff>
    </xdr:from>
    <xdr:to>
      <xdr:col>85</xdr:col>
      <xdr:colOff>127000</xdr:colOff>
      <xdr:row>40</xdr:row>
      <xdr:rowOff>131717</xdr:rowOff>
    </xdr:to>
    <xdr:cxnSp macro="">
      <xdr:nvCxnSpPr>
        <xdr:cNvPr id="436" name="直線コネクタ 435">
          <a:extLst>
            <a:ext uri="{FF2B5EF4-FFF2-40B4-BE49-F238E27FC236}">
              <a16:creationId xmlns:a16="http://schemas.microsoft.com/office/drawing/2014/main" id="{9A72FDD0-2F00-45BD-B29C-74690F780FE2}"/>
            </a:ext>
          </a:extLst>
        </xdr:cNvPr>
        <xdr:cNvCxnSpPr/>
      </xdr:nvCxnSpPr>
      <xdr:spPr>
        <a:xfrm flipV="1">
          <a:off x="13629640" y="5771061"/>
          <a:ext cx="746760" cy="10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437" name="楕円 436">
          <a:extLst>
            <a:ext uri="{FF2B5EF4-FFF2-40B4-BE49-F238E27FC236}">
              <a16:creationId xmlns:a16="http://schemas.microsoft.com/office/drawing/2014/main" id="{07D37A97-9481-4B11-8C6F-922F2447F2F9}"/>
            </a:ext>
          </a:extLst>
        </xdr:cNvPr>
        <xdr:cNvSpPr/>
      </xdr:nvSpPr>
      <xdr:spPr>
        <a:xfrm>
          <a:off x="1280414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131717</xdr:rowOff>
    </xdr:to>
    <xdr:cxnSp macro="">
      <xdr:nvCxnSpPr>
        <xdr:cNvPr id="438" name="直線コネクタ 437">
          <a:extLst>
            <a:ext uri="{FF2B5EF4-FFF2-40B4-BE49-F238E27FC236}">
              <a16:creationId xmlns:a16="http://schemas.microsoft.com/office/drawing/2014/main" id="{C2E8384C-7F10-4A75-9746-A8417211190A}"/>
            </a:ext>
          </a:extLst>
        </xdr:cNvPr>
        <xdr:cNvCxnSpPr/>
      </xdr:nvCxnSpPr>
      <xdr:spPr>
        <a:xfrm>
          <a:off x="12854940" y="680466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15603</xdr:rowOff>
    </xdr:from>
    <xdr:to>
      <xdr:col>72</xdr:col>
      <xdr:colOff>38100</xdr:colOff>
      <xdr:row>40</xdr:row>
      <xdr:rowOff>117203</xdr:rowOff>
    </xdr:to>
    <xdr:sp macro="" textlink="">
      <xdr:nvSpPr>
        <xdr:cNvPr id="439" name="楕円 438">
          <a:extLst>
            <a:ext uri="{FF2B5EF4-FFF2-40B4-BE49-F238E27FC236}">
              <a16:creationId xmlns:a16="http://schemas.microsoft.com/office/drawing/2014/main" id="{58154EDC-156B-4EDC-A03E-CA675788CDD8}"/>
            </a:ext>
          </a:extLst>
        </xdr:cNvPr>
        <xdr:cNvSpPr/>
      </xdr:nvSpPr>
      <xdr:spPr>
        <a:xfrm>
          <a:off x="12029440" y="67212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66403</xdr:rowOff>
    </xdr:from>
    <xdr:to>
      <xdr:col>76</xdr:col>
      <xdr:colOff>114300</xdr:colOff>
      <xdr:row>40</xdr:row>
      <xdr:rowOff>99060</xdr:rowOff>
    </xdr:to>
    <xdr:cxnSp macro="">
      <xdr:nvCxnSpPr>
        <xdr:cNvPr id="440" name="直線コネクタ 439">
          <a:extLst>
            <a:ext uri="{FF2B5EF4-FFF2-40B4-BE49-F238E27FC236}">
              <a16:creationId xmlns:a16="http://schemas.microsoft.com/office/drawing/2014/main" id="{CC1EF156-13C4-4521-A514-128A4B1BF0C8}"/>
            </a:ext>
          </a:extLst>
        </xdr:cNvPr>
        <xdr:cNvCxnSpPr/>
      </xdr:nvCxnSpPr>
      <xdr:spPr>
        <a:xfrm>
          <a:off x="12072620" y="677200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35197</xdr:rowOff>
    </xdr:from>
    <xdr:to>
      <xdr:col>67</xdr:col>
      <xdr:colOff>101600</xdr:colOff>
      <xdr:row>40</xdr:row>
      <xdr:rowOff>136797</xdr:rowOff>
    </xdr:to>
    <xdr:sp macro="" textlink="">
      <xdr:nvSpPr>
        <xdr:cNvPr id="441" name="楕円 440">
          <a:extLst>
            <a:ext uri="{FF2B5EF4-FFF2-40B4-BE49-F238E27FC236}">
              <a16:creationId xmlns:a16="http://schemas.microsoft.com/office/drawing/2014/main" id="{0F90882E-C2EF-4F6E-9982-8B1ED1FA323F}"/>
            </a:ext>
          </a:extLst>
        </xdr:cNvPr>
        <xdr:cNvSpPr/>
      </xdr:nvSpPr>
      <xdr:spPr>
        <a:xfrm>
          <a:off x="11231880" y="67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66403</xdr:rowOff>
    </xdr:from>
    <xdr:to>
      <xdr:col>71</xdr:col>
      <xdr:colOff>177800</xdr:colOff>
      <xdr:row>40</xdr:row>
      <xdr:rowOff>85997</xdr:rowOff>
    </xdr:to>
    <xdr:cxnSp macro="">
      <xdr:nvCxnSpPr>
        <xdr:cNvPr id="442" name="直線コネクタ 441">
          <a:extLst>
            <a:ext uri="{FF2B5EF4-FFF2-40B4-BE49-F238E27FC236}">
              <a16:creationId xmlns:a16="http://schemas.microsoft.com/office/drawing/2014/main" id="{6C58CFA2-A5D1-4A8D-B1B6-4EEE9891B94A}"/>
            </a:ext>
          </a:extLst>
        </xdr:cNvPr>
        <xdr:cNvCxnSpPr/>
      </xdr:nvCxnSpPr>
      <xdr:spPr>
        <a:xfrm flipV="1">
          <a:off x="11282680" y="6772003"/>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35758</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DA63AAC-9FDE-4B58-8DFE-6E1845577ED9}"/>
            </a:ext>
          </a:extLst>
        </xdr:cNvPr>
        <xdr:cNvSpPr txBox="1"/>
      </xdr:nvSpPr>
      <xdr:spPr>
        <a:xfrm>
          <a:off x="13437244" y="62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46135E1E-32C1-4E15-ACAF-5E0BB019E402}"/>
            </a:ext>
          </a:extLst>
        </xdr:cNvPr>
        <xdr:cNvSpPr txBox="1"/>
      </xdr:nvSpPr>
      <xdr:spPr>
        <a:xfrm>
          <a:off x="12675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1C09E98-C972-4FFD-A873-B6D12A8F432C}"/>
            </a:ext>
          </a:extLst>
        </xdr:cNvPr>
        <xdr:cNvSpPr txBox="1"/>
      </xdr:nvSpPr>
      <xdr:spPr>
        <a:xfrm>
          <a:off x="11900544" y="620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CAD6A89C-06DD-4CF7-8B2C-8A9FD644636B}"/>
            </a:ext>
          </a:extLst>
        </xdr:cNvPr>
        <xdr:cNvSpPr txBox="1"/>
      </xdr:nvSpPr>
      <xdr:spPr>
        <a:xfrm>
          <a:off x="1110298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2194</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D240423C-80DA-4787-9C1C-BD3AEA1678A3}"/>
            </a:ext>
          </a:extLst>
        </xdr:cNvPr>
        <xdr:cNvSpPr txBox="1"/>
      </xdr:nvSpPr>
      <xdr:spPr>
        <a:xfrm>
          <a:off x="13437244" y="687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8C68E2F3-36B7-4917-A2EE-5D6F08BA20A0}"/>
            </a:ext>
          </a:extLst>
        </xdr:cNvPr>
        <xdr:cNvSpPr txBox="1"/>
      </xdr:nvSpPr>
      <xdr:spPr>
        <a:xfrm>
          <a:off x="126752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108330</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E3FE0CEF-CCA0-4A7F-BF59-56ABB8BEC494}"/>
            </a:ext>
          </a:extLst>
        </xdr:cNvPr>
        <xdr:cNvSpPr txBox="1"/>
      </xdr:nvSpPr>
      <xdr:spPr>
        <a:xfrm>
          <a:off x="11900544" y="6813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127924</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27928ADA-07A9-4C6E-9CE9-AA0901222A92}"/>
            </a:ext>
          </a:extLst>
        </xdr:cNvPr>
        <xdr:cNvSpPr txBox="1"/>
      </xdr:nvSpPr>
      <xdr:spPr>
        <a:xfrm>
          <a:off x="11102984" y="683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F57EBF40-9B0B-4913-92D1-E0299C05802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48C14DAE-AA49-4BF2-AD29-1A9A4C115D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802D3F7B-FCE0-4591-9016-2C1D614F8DB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2461EF13-1B88-4275-B4A2-DCB29913338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1C2E55F3-792C-4C9E-9B5A-B47AB4B72C2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ACD03D5B-B8A5-45D8-9D27-11793C24DFB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636E4078-300D-4D4D-8B95-C25516BC888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E30A09FF-3554-4737-A2A8-23B58A4298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65F33329-77A3-4DD9-A1CA-01EF0F8C2CA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8AF3EA30-7AC0-41D6-B022-7A0A974D546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8E773F07-97BD-4853-9523-3CF649A3E80F}"/>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C1AAB729-7830-4FAF-A0A0-6704FAB3E082}"/>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D0195F7F-7EFE-4137-81FB-BE18921908C6}"/>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B95C1AD0-7482-45F2-909B-6E811FD8646E}"/>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A08DE35A-7376-4545-A567-5DD95C522142}"/>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ACB51CA5-7B47-4A2C-A8E0-A7894D8F3BA2}"/>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8C50BCAC-9DAC-4344-8D1F-C6A5F142534E}"/>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2FD88F21-C5A3-45E0-A2B2-AEB2D731D715}"/>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303DD8E5-B9F1-4A90-B96D-DD8B2E25EE4D}"/>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6152C4A9-1EFA-4235-BC59-BC2168C6DC3E}"/>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2FA36F86-DCC0-4B77-B104-B5860CE759FE}"/>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104EAF53-72EC-4A3F-868A-2AD867F175F6}"/>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39AF03C-8989-4D56-B128-CB92A63BF07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AD5190FB-0B97-4DAB-86F5-4A5BBBF5E85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9D17A9D1-2D09-4224-A9B6-612A0BE6CC9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id="{69D8D8CA-B474-4412-BA60-8A2F72271058}"/>
            </a:ext>
          </a:extLst>
        </xdr:cNvPr>
        <xdr:cNvCxnSpPr/>
      </xdr:nvCxnSpPr>
      <xdr:spPr>
        <a:xfrm flipV="1">
          <a:off x="19509104" y="5652407"/>
          <a:ext cx="0" cy="1367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ECC77BDE-30FC-4526-A949-695010A324CC}"/>
            </a:ext>
          </a:extLst>
        </xdr:cNvPr>
        <xdr:cNvSpPr txBox="1"/>
      </xdr:nvSpPr>
      <xdr:spPr>
        <a:xfrm>
          <a:off x="19547840" y="702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id="{3D121181-9D8C-4BAE-8D23-111717F78FB2}"/>
            </a:ext>
          </a:extLst>
        </xdr:cNvPr>
        <xdr:cNvCxnSpPr/>
      </xdr:nvCxnSpPr>
      <xdr:spPr>
        <a:xfrm>
          <a:off x="19443700" y="7019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1FB714-5122-49B1-896C-F9C6BBD5B1FA}"/>
            </a:ext>
          </a:extLst>
        </xdr:cNvPr>
        <xdr:cNvSpPr txBox="1"/>
      </xdr:nvSpPr>
      <xdr:spPr>
        <a:xfrm>
          <a:off x="19547840" y="543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480" name="直線コネクタ 479">
          <a:extLst>
            <a:ext uri="{FF2B5EF4-FFF2-40B4-BE49-F238E27FC236}">
              <a16:creationId xmlns:a16="http://schemas.microsoft.com/office/drawing/2014/main" id="{791BF560-01A8-4F53-8BD4-D180850D1D2F}"/>
            </a:ext>
          </a:extLst>
        </xdr:cNvPr>
        <xdr:cNvCxnSpPr/>
      </xdr:nvCxnSpPr>
      <xdr:spPr>
        <a:xfrm>
          <a:off x="19443700" y="56524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154050</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F7A0A465-9E1C-455F-9DCF-6DFF47C37D21}"/>
            </a:ext>
          </a:extLst>
        </xdr:cNvPr>
        <xdr:cNvSpPr txBox="1"/>
      </xdr:nvSpPr>
      <xdr:spPr>
        <a:xfrm>
          <a:off x="19547840" y="65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482" name="フローチャート: 判断 481">
          <a:extLst>
            <a:ext uri="{FF2B5EF4-FFF2-40B4-BE49-F238E27FC236}">
              <a16:creationId xmlns:a16="http://schemas.microsoft.com/office/drawing/2014/main" id="{EF977CAC-7537-4D07-83AF-7D22A36313AD}"/>
            </a:ext>
          </a:extLst>
        </xdr:cNvPr>
        <xdr:cNvSpPr/>
      </xdr:nvSpPr>
      <xdr:spPr>
        <a:xfrm>
          <a:off x="1945894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483" name="フローチャート: 判断 482">
          <a:extLst>
            <a:ext uri="{FF2B5EF4-FFF2-40B4-BE49-F238E27FC236}">
              <a16:creationId xmlns:a16="http://schemas.microsoft.com/office/drawing/2014/main" id="{54DF4745-337D-4920-97FE-254D2347B02F}"/>
            </a:ext>
          </a:extLst>
        </xdr:cNvPr>
        <xdr:cNvSpPr/>
      </xdr:nvSpPr>
      <xdr:spPr>
        <a:xfrm>
          <a:off x="18735040" y="65034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484" name="フローチャート: 判断 483">
          <a:extLst>
            <a:ext uri="{FF2B5EF4-FFF2-40B4-BE49-F238E27FC236}">
              <a16:creationId xmlns:a16="http://schemas.microsoft.com/office/drawing/2014/main" id="{2F5D1103-D758-458D-BF65-22760DD9AC46}"/>
            </a:ext>
          </a:extLst>
        </xdr:cNvPr>
        <xdr:cNvSpPr/>
      </xdr:nvSpPr>
      <xdr:spPr>
        <a:xfrm>
          <a:off x="17937480" y="6490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485" name="フローチャート: 判断 484">
          <a:extLst>
            <a:ext uri="{FF2B5EF4-FFF2-40B4-BE49-F238E27FC236}">
              <a16:creationId xmlns:a16="http://schemas.microsoft.com/office/drawing/2014/main" id="{BCA5FBE2-A3A2-4F07-9917-176101D21B8A}"/>
            </a:ext>
          </a:extLst>
        </xdr:cNvPr>
        <xdr:cNvSpPr/>
      </xdr:nvSpPr>
      <xdr:spPr>
        <a:xfrm>
          <a:off x="17162780" y="6480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486" name="フローチャート: 判断 485">
          <a:extLst>
            <a:ext uri="{FF2B5EF4-FFF2-40B4-BE49-F238E27FC236}">
              <a16:creationId xmlns:a16="http://schemas.microsoft.com/office/drawing/2014/main" id="{38ED8DA8-7176-4667-852B-1C8AC85212A4}"/>
            </a:ext>
          </a:extLst>
        </xdr:cNvPr>
        <xdr:cNvSpPr/>
      </xdr:nvSpPr>
      <xdr:spPr>
        <a:xfrm>
          <a:off x="1638808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31F5B3F-32AD-4511-916E-48038020AF6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31B3A1E-9453-498E-B6E9-8E423AD4FC3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8656936-BECD-4283-A52C-DBC49803A57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EA413B3-8D15-4171-B5AA-C1ED411A9E5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534F4CB-98F6-4FA4-A448-712DF24508F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22134</xdr:rowOff>
    </xdr:from>
    <xdr:to>
      <xdr:col>116</xdr:col>
      <xdr:colOff>114300</xdr:colOff>
      <xdr:row>38</xdr:row>
      <xdr:rowOff>123734</xdr:rowOff>
    </xdr:to>
    <xdr:sp macro="" textlink="">
      <xdr:nvSpPr>
        <xdr:cNvPr id="492" name="楕円 491">
          <a:extLst>
            <a:ext uri="{FF2B5EF4-FFF2-40B4-BE49-F238E27FC236}">
              <a16:creationId xmlns:a16="http://schemas.microsoft.com/office/drawing/2014/main" id="{E7AB5BD2-82FB-4E39-B5F2-0DA4D4108BB8}"/>
            </a:ext>
          </a:extLst>
        </xdr:cNvPr>
        <xdr:cNvSpPr/>
      </xdr:nvSpPr>
      <xdr:spPr>
        <a:xfrm>
          <a:off x="19458940" y="63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45011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3995175C-5019-4D89-948A-892873DFE616}"/>
            </a:ext>
          </a:extLst>
        </xdr:cNvPr>
        <xdr:cNvSpPr txBox="1"/>
      </xdr:nvSpPr>
      <xdr:spPr>
        <a:xfrm>
          <a:off x="19547840" y="624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4173</xdr:rowOff>
    </xdr:from>
    <xdr:to>
      <xdr:col>112</xdr:col>
      <xdr:colOff>38100</xdr:colOff>
      <xdr:row>37</xdr:row>
      <xdr:rowOff>105773</xdr:rowOff>
    </xdr:to>
    <xdr:sp macro="" textlink="">
      <xdr:nvSpPr>
        <xdr:cNvPr id="494" name="楕円 493">
          <a:extLst>
            <a:ext uri="{FF2B5EF4-FFF2-40B4-BE49-F238E27FC236}">
              <a16:creationId xmlns:a16="http://schemas.microsoft.com/office/drawing/2014/main" id="{0FA232F6-3242-4F16-B811-1E95E2DBA42A}"/>
            </a:ext>
          </a:extLst>
        </xdr:cNvPr>
        <xdr:cNvSpPr/>
      </xdr:nvSpPr>
      <xdr:spPr>
        <a:xfrm>
          <a:off x="18735040" y="62068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54973</xdr:rowOff>
    </xdr:from>
    <xdr:to>
      <xdr:col>116</xdr:col>
      <xdr:colOff>63500</xdr:colOff>
      <xdr:row>38</xdr:row>
      <xdr:rowOff>72934</xdr:rowOff>
    </xdr:to>
    <xdr:cxnSp macro="">
      <xdr:nvCxnSpPr>
        <xdr:cNvPr id="495" name="直線コネクタ 494">
          <a:extLst>
            <a:ext uri="{FF2B5EF4-FFF2-40B4-BE49-F238E27FC236}">
              <a16:creationId xmlns:a16="http://schemas.microsoft.com/office/drawing/2014/main" id="{C1E9148F-43A4-44A2-9719-6B07F926E446}"/>
            </a:ext>
          </a:extLst>
        </xdr:cNvPr>
        <xdr:cNvCxnSpPr/>
      </xdr:nvCxnSpPr>
      <xdr:spPr>
        <a:xfrm>
          <a:off x="18778220" y="6257653"/>
          <a:ext cx="731520" cy="18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13970</xdr:rowOff>
    </xdr:from>
    <xdr:to>
      <xdr:col>107</xdr:col>
      <xdr:colOff>101600</xdr:colOff>
      <xdr:row>37</xdr:row>
      <xdr:rowOff>115570</xdr:rowOff>
    </xdr:to>
    <xdr:sp macro="" textlink="">
      <xdr:nvSpPr>
        <xdr:cNvPr id="496" name="楕円 495">
          <a:extLst>
            <a:ext uri="{FF2B5EF4-FFF2-40B4-BE49-F238E27FC236}">
              <a16:creationId xmlns:a16="http://schemas.microsoft.com/office/drawing/2014/main" id="{80ACC25C-76C5-43EB-9A57-AF4C0DA80AE3}"/>
            </a:ext>
          </a:extLst>
        </xdr:cNvPr>
        <xdr:cNvSpPr/>
      </xdr:nvSpPr>
      <xdr:spPr>
        <a:xfrm>
          <a:off x="1793748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54973</xdr:rowOff>
    </xdr:from>
    <xdr:to>
      <xdr:col>111</xdr:col>
      <xdr:colOff>177800</xdr:colOff>
      <xdr:row>37</xdr:row>
      <xdr:rowOff>64770</xdr:rowOff>
    </xdr:to>
    <xdr:cxnSp macro="">
      <xdr:nvCxnSpPr>
        <xdr:cNvPr id="497" name="直線コネクタ 496">
          <a:extLst>
            <a:ext uri="{FF2B5EF4-FFF2-40B4-BE49-F238E27FC236}">
              <a16:creationId xmlns:a16="http://schemas.microsoft.com/office/drawing/2014/main" id="{3A3BEF72-B82D-4488-8D41-8B6D1AFC3C17}"/>
            </a:ext>
          </a:extLst>
        </xdr:cNvPr>
        <xdr:cNvCxnSpPr/>
      </xdr:nvCxnSpPr>
      <xdr:spPr>
        <a:xfrm flipV="1">
          <a:off x="17988280" y="6257653"/>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20501</xdr:rowOff>
    </xdr:from>
    <xdr:to>
      <xdr:col>102</xdr:col>
      <xdr:colOff>165100</xdr:colOff>
      <xdr:row>37</xdr:row>
      <xdr:rowOff>122101</xdr:rowOff>
    </xdr:to>
    <xdr:sp macro="" textlink="">
      <xdr:nvSpPr>
        <xdr:cNvPr id="498" name="楕円 497">
          <a:extLst>
            <a:ext uri="{FF2B5EF4-FFF2-40B4-BE49-F238E27FC236}">
              <a16:creationId xmlns:a16="http://schemas.microsoft.com/office/drawing/2014/main" id="{19FF28BD-8D33-4FEB-8380-94EE2BEA09BD}"/>
            </a:ext>
          </a:extLst>
        </xdr:cNvPr>
        <xdr:cNvSpPr/>
      </xdr:nvSpPr>
      <xdr:spPr>
        <a:xfrm>
          <a:off x="17162780" y="622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64770</xdr:rowOff>
    </xdr:from>
    <xdr:to>
      <xdr:col>107</xdr:col>
      <xdr:colOff>50800</xdr:colOff>
      <xdr:row>37</xdr:row>
      <xdr:rowOff>71301</xdr:rowOff>
    </xdr:to>
    <xdr:cxnSp macro="">
      <xdr:nvCxnSpPr>
        <xdr:cNvPr id="499" name="直線コネクタ 498">
          <a:extLst>
            <a:ext uri="{FF2B5EF4-FFF2-40B4-BE49-F238E27FC236}">
              <a16:creationId xmlns:a16="http://schemas.microsoft.com/office/drawing/2014/main" id="{42325948-AD04-4DA3-9337-8E9F3F073B0E}"/>
            </a:ext>
          </a:extLst>
        </xdr:cNvPr>
        <xdr:cNvCxnSpPr/>
      </xdr:nvCxnSpPr>
      <xdr:spPr>
        <a:xfrm flipV="1">
          <a:off x="17213580" y="6267450"/>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160927</xdr:rowOff>
    </xdr:from>
    <xdr:to>
      <xdr:col>98</xdr:col>
      <xdr:colOff>38100</xdr:colOff>
      <xdr:row>36</xdr:row>
      <xdr:rowOff>91077</xdr:rowOff>
    </xdr:to>
    <xdr:sp macro="" textlink="">
      <xdr:nvSpPr>
        <xdr:cNvPr id="500" name="楕円 499">
          <a:extLst>
            <a:ext uri="{FF2B5EF4-FFF2-40B4-BE49-F238E27FC236}">
              <a16:creationId xmlns:a16="http://schemas.microsoft.com/office/drawing/2014/main" id="{F4BE993D-2F07-434C-AE0C-32CB49428E43}"/>
            </a:ext>
          </a:extLst>
        </xdr:cNvPr>
        <xdr:cNvSpPr/>
      </xdr:nvSpPr>
      <xdr:spPr>
        <a:xfrm>
          <a:off x="16388080" y="60283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40277</xdr:rowOff>
    </xdr:from>
    <xdr:to>
      <xdr:col>102</xdr:col>
      <xdr:colOff>114300</xdr:colOff>
      <xdr:row>37</xdr:row>
      <xdr:rowOff>71301</xdr:rowOff>
    </xdr:to>
    <xdr:cxnSp macro="">
      <xdr:nvCxnSpPr>
        <xdr:cNvPr id="501" name="直線コネクタ 500">
          <a:extLst>
            <a:ext uri="{FF2B5EF4-FFF2-40B4-BE49-F238E27FC236}">
              <a16:creationId xmlns:a16="http://schemas.microsoft.com/office/drawing/2014/main" id="{72957502-1358-42E4-8CB7-BCAED1377F1A}"/>
            </a:ext>
          </a:extLst>
        </xdr:cNvPr>
        <xdr:cNvCxnSpPr/>
      </xdr:nvCxnSpPr>
      <xdr:spPr>
        <a:xfrm>
          <a:off x="16431260" y="6075317"/>
          <a:ext cx="782320" cy="19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54446</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FD67EF4C-05B3-4327-B9BB-6354154C18BF}"/>
            </a:ext>
          </a:extLst>
        </xdr:cNvPr>
        <xdr:cNvSpPr txBox="1"/>
      </xdr:nvSpPr>
      <xdr:spPr>
        <a:xfrm>
          <a:off x="18561127" y="659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41383</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F4FBB817-6DFA-44BB-BB08-A924A67532E2}"/>
            </a:ext>
          </a:extLst>
        </xdr:cNvPr>
        <xdr:cNvSpPr txBox="1"/>
      </xdr:nvSpPr>
      <xdr:spPr>
        <a:xfrm>
          <a:off x="17776267" y="657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31586</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CB3600D-544B-4A3C-B5AF-0E7EE9B22C2B}"/>
            </a:ext>
          </a:extLst>
        </xdr:cNvPr>
        <xdr:cNvSpPr txBox="1"/>
      </xdr:nvSpPr>
      <xdr:spPr>
        <a:xfrm>
          <a:off x="17001567" y="656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38117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62902D1C-805B-4104-8C1A-4750DA680061}"/>
            </a:ext>
          </a:extLst>
        </xdr:cNvPr>
        <xdr:cNvSpPr txBox="1"/>
      </xdr:nvSpPr>
      <xdr:spPr>
        <a:xfrm>
          <a:off x="1622686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122300</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9CBD5C52-FD93-4DEA-AC75-A05FF47F1361}"/>
            </a:ext>
          </a:extLst>
        </xdr:cNvPr>
        <xdr:cNvSpPr txBox="1"/>
      </xdr:nvSpPr>
      <xdr:spPr>
        <a:xfrm>
          <a:off x="18561127" y="598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132097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EF1D66EB-4C09-4420-B688-6269C82E3D58}"/>
            </a:ext>
          </a:extLst>
        </xdr:cNvPr>
        <xdr:cNvSpPr txBox="1"/>
      </xdr:nvSpPr>
      <xdr:spPr>
        <a:xfrm>
          <a:off x="1777626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138628</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86BB0E37-DCED-4A51-B767-B466E8BCA520}"/>
            </a:ext>
          </a:extLst>
        </xdr:cNvPr>
        <xdr:cNvSpPr txBox="1"/>
      </xdr:nvSpPr>
      <xdr:spPr>
        <a:xfrm>
          <a:off x="17001567" y="600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107604</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A1C1B4F-C321-4C9D-A251-C451349F3D53}"/>
            </a:ext>
          </a:extLst>
        </xdr:cNvPr>
        <xdr:cNvSpPr txBox="1"/>
      </xdr:nvSpPr>
      <xdr:spPr>
        <a:xfrm>
          <a:off x="16226867" y="58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EB7313E0-74B1-4F31-BF08-0A0C43DA547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8EFEA98-0E49-4535-AB1E-5B062D23F1A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4FBA957-E9AD-4FFE-A5E6-E3A442C13D5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8641745-6ED1-439F-8558-97F27FA374E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BE88E123-4C73-4FC4-80A9-51A76E7A443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17F4858F-A41D-457F-91E1-02918FDD571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5F74834B-1863-4A51-A085-EA301ED7930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23F26E18-E8FE-4DE1-8C30-C0F34A7179B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C5DE5B8D-C707-4F47-B9B3-8A6EFEBEB2E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A1915B39-C2D1-4C0A-B182-6E10050CA3A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1469AB7-8099-4CC7-83F6-A89912B5A63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808BBAEB-1D18-4F6E-90B9-8B94ED5CA453}"/>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id="{46A98803-188C-4B57-A5B7-5ED69096669F}"/>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3DCC6950-5479-47FB-AD60-027B92833703}"/>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CCF3856A-9F9D-48E6-9F7A-CC532CEEF7F6}"/>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59E58D98-257E-4EEC-B1E9-122B863756C4}"/>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A68B34D7-5698-4925-9EB3-F6124D2DE1C2}"/>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EEE39BC9-2ECF-4AFF-A2BD-F84EEF9AB754}"/>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5BEE067B-9F5C-4AD8-9F3E-699664749D97}"/>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2F45A42-926E-4EFD-ADDD-9E0568F9A58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275880C0-DD80-4B99-9531-3EE3604C3F52}"/>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569D1BFF-F71A-4318-8934-13E5F49DC86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532" name="直線コネクタ 531">
          <a:extLst>
            <a:ext uri="{FF2B5EF4-FFF2-40B4-BE49-F238E27FC236}">
              <a16:creationId xmlns:a16="http://schemas.microsoft.com/office/drawing/2014/main" id="{4B33F03A-AF47-4A2A-A636-BA2BBD94806B}"/>
            </a:ext>
          </a:extLst>
        </xdr:cNvPr>
        <xdr:cNvCxnSpPr/>
      </xdr:nvCxnSpPr>
      <xdr:spPr>
        <a:xfrm flipV="1">
          <a:off x="14375764" y="929335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2D5CC756-5798-4BA5-B1EE-74C82CE0D33C}"/>
            </a:ext>
          </a:extLst>
        </xdr:cNvPr>
        <xdr:cNvSpPr txBox="1"/>
      </xdr:nvSpPr>
      <xdr:spPr>
        <a:xfrm>
          <a:off x="14414500"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34" name="直線コネクタ 533">
          <a:extLst>
            <a:ext uri="{FF2B5EF4-FFF2-40B4-BE49-F238E27FC236}">
              <a16:creationId xmlns:a16="http://schemas.microsoft.com/office/drawing/2014/main" id="{7B961646-9705-4D91-8C1F-163749F0C177}"/>
            </a:ext>
          </a:extLst>
        </xdr:cNvPr>
        <xdr:cNvCxnSpPr/>
      </xdr:nvCxnSpPr>
      <xdr:spPr>
        <a:xfrm>
          <a:off x="14287500" y="104805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13F37846-F811-4C29-9EAC-C8F64DA3105B}"/>
            </a:ext>
          </a:extLst>
        </xdr:cNvPr>
        <xdr:cNvSpPr txBox="1"/>
      </xdr:nvSpPr>
      <xdr:spPr>
        <a:xfrm>
          <a:off x="14414500" y="907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6" name="直線コネクタ 535">
          <a:extLst>
            <a:ext uri="{FF2B5EF4-FFF2-40B4-BE49-F238E27FC236}">
              <a16:creationId xmlns:a16="http://schemas.microsoft.com/office/drawing/2014/main" id="{61B53D66-4DE7-4E43-88B1-2A00D5252883}"/>
            </a:ext>
          </a:extLst>
        </xdr:cNvPr>
        <xdr:cNvCxnSpPr/>
      </xdr:nvCxnSpPr>
      <xdr:spPr>
        <a:xfrm>
          <a:off x="14287500" y="9293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BBF7F331-39AE-4D90-B4A2-26A7D3BF6E5B}"/>
            </a:ext>
          </a:extLst>
        </xdr:cNvPr>
        <xdr:cNvSpPr txBox="1"/>
      </xdr:nvSpPr>
      <xdr:spPr>
        <a:xfrm>
          <a:off x="14414500" y="9719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538" name="フローチャート: 判断 537">
          <a:extLst>
            <a:ext uri="{FF2B5EF4-FFF2-40B4-BE49-F238E27FC236}">
              <a16:creationId xmlns:a16="http://schemas.microsoft.com/office/drawing/2014/main" id="{0EC9CBE1-695C-4472-8D73-515163A9BC73}"/>
            </a:ext>
          </a:extLst>
        </xdr:cNvPr>
        <xdr:cNvSpPr/>
      </xdr:nvSpPr>
      <xdr:spPr>
        <a:xfrm>
          <a:off x="14325600" y="98643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539" name="フローチャート: 判断 538">
          <a:extLst>
            <a:ext uri="{FF2B5EF4-FFF2-40B4-BE49-F238E27FC236}">
              <a16:creationId xmlns:a16="http://schemas.microsoft.com/office/drawing/2014/main" id="{369A423C-EDF6-443F-8290-A4BD70B02367}"/>
            </a:ext>
          </a:extLst>
        </xdr:cNvPr>
        <xdr:cNvSpPr/>
      </xdr:nvSpPr>
      <xdr:spPr>
        <a:xfrm>
          <a:off x="13578840" y="9830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540" name="フローチャート: 判断 539">
          <a:extLst>
            <a:ext uri="{FF2B5EF4-FFF2-40B4-BE49-F238E27FC236}">
              <a16:creationId xmlns:a16="http://schemas.microsoft.com/office/drawing/2014/main" id="{E53C210D-6A29-4687-B62F-E6C73E99D253}"/>
            </a:ext>
          </a:extLst>
        </xdr:cNvPr>
        <xdr:cNvSpPr/>
      </xdr:nvSpPr>
      <xdr:spPr>
        <a:xfrm>
          <a:off x="12804140" y="9830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41" name="フローチャート: 判断 540">
          <a:extLst>
            <a:ext uri="{FF2B5EF4-FFF2-40B4-BE49-F238E27FC236}">
              <a16:creationId xmlns:a16="http://schemas.microsoft.com/office/drawing/2014/main" id="{1B0E991E-875F-4652-ABCB-AD96B2C27755}"/>
            </a:ext>
          </a:extLst>
        </xdr:cNvPr>
        <xdr:cNvSpPr/>
      </xdr:nvSpPr>
      <xdr:spPr>
        <a:xfrm>
          <a:off x="12029440" y="9862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542" name="フローチャート: 判断 541">
          <a:extLst>
            <a:ext uri="{FF2B5EF4-FFF2-40B4-BE49-F238E27FC236}">
              <a16:creationId xmlns:a16="http://schemas.microsoft.com/office/drawing/2014/main" id="{A2255790-FC24-4648-B1BB-8D04B92A16B8}"/>
            </a:ext>
          </a:extLst>
        </xdr:cNvPr>
        <xdr:cNvSpPr/>
      </xdr:nvSpPr>
      <xdr:spPr>
        <a:xfrm>
          <a:off x="11231880" y="9859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629E686-3D7E-405F-A59F-A0BD520D302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CA54A27-8DD9-489C-A920-CF5C5B013FA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E1F0729-9B80-4518-97A6-E7B29C7B12C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EAF90F8-5859-4FBA-B1DA-CE0F32B5F97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0B83084-FCC3-467E-B783-AE6E6507FB7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31496</xdr:rowOff>
    </xdr:from>
    <xdr:to>
      <xdr:col>85</xdr:col>
      <xdr:colOff>177800</xdr:colOff>
      <xdr:row>60</xdr:row>
      <xdr:rowOff>133096</xdr:rowOff>
    </xdr:to>
    <xdr:sp macro="" textlink="">
      <xdr:nvSpPr>
        <xdr:cNvPr id="548" name="楕円 547">
          <a:extLst>
            <a:ext uri="{FF2B5EF4-FFF2-40B4-BE49-F238E27FC236}">
              <a16:creationId xmlns:a16="http://schemas.microsoft.com/office/drawing/2014/main" id="{D37C9ECA-B068-442D-A447-9D06A4005665}"/>
            </a:ext>
          </a:extLst>
        </xdr:cNvPr>
        <xdr:cNvSpPr/>
      </xdr:nvSpPr>
      <xdr:spPr>
        <a:xfrm>
          <a:off x="14325600" y="1008989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9923</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677F73BA-F511-41D7-83D5-39B2F5CFD809}"/>
            </a:ext>
          </a:extLst>
        </xdr:cNvPr>
        <xdr:cNvSpPr txBox="1"/>
      </xdr:nvSpPr>
      <xdr:spPr>
        <a:xfrm>
          <a:off x="14414500" y="1006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164084</xdr:rowOff>
    </xdr:from>
    <xdr:to>
      <xdr:col>81</xdr:col>
      <xdr:colOff>101600</xdr:colOff>
      <xdr:row>60</xdr:row>
      <xdr:rowOff>94234</xdr:rowOff>
    </xdr:to>
    <xdr:sp macro="" textlink="">
      <xdr:nvSpPr>
        <xdr:cNvPr id="550" name="楕円 549">
          <a:extLst>
            <a:ext uri="{FF2B5EF4-FFF2-40B4-BE49-F238E27FC236}">
              <a16:creationId xmlns:a16="http://schemas.microsoft.com/office/drawing/2014/main" id="{E89DD92A-37FB-41D1-B3DA-556E5D3D0EA8}"/>
            </a:ext>
          </a:extLst>
        </xdr:cNvPr>
        <xdr:cNvSpPr/>
      </xdr:nvSpPr>
      <xdr:spPr>
        <a:xfrm>
          <a:off x="13578840" y="100548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43434</xdr:rowOff>
    </xdr:from>
    <xdr:to>
      <xdr:col>85</xdr:col>
      <xdr:colOff>127000</xdr:colOff>
      <xdr:row>60</xdr:row>
      <xdr:rowOff>82296</xdr:rowOff>
    </xdr:to>
    <xdr:cxnSp macro="">
      <xdr:nvCxnSpPr>
        <xdr:cNvPr id="551" name="直線コネクタ 550">
          <a:extLst>
            <a:ext uri="{FF2B5EF4-FFF2-40B4-BE49-F238E27FC236}">
              <a16:creationId xmlns:a16="http://schemas.microsoft.com/office/drawing/2014/main" id="{5380A8D2-E8B8-4CFC-BA90-BDA922663DA9}"/>
            </a:ext>
          </a:extLst>
        </xdr:cNvPr>
        <xdr:cNvCxnSpPr/>
      </xdr:nvCxnSpPr>
      <xdr:spPr>
        <a:xfrm>
          <a:off x="13629640" y="10101834"/>
          <a:ext cx="7467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129794</xdr:rowOff>
    </xdr:from>
    <xdr:to>
      <xdr:col>76</xdr:col>
      <xdr:colOff>165100</xdr:colOff>
      <xdr:row>60</xdr:row>
      <xdr:rowOff>59944</xdr:rowOff>
    </xdr:to>
    <xdr:sp macro="" textlink="">
      <xdr:nvSpPr>
        <xdr:cNvPr id="552" name="楕円 551">
          <a:extLst>
            <a:ext uri="{FF2B5EF4-FFF2-40B4-BE49-F238E27FC236}">
              <a16:creationId xmlns:a16="http://schemas.microsoft.com/office/drawing/2014/main" id="{4F987E9A-AA10-41B9-B59E-7ADE67A67806}"/>
            </a:ext>
          </a:extLst>
        </xdr:cNvPr>
        <xdr:cNvSpPr/>
      </xdr:nvSpPr>
      <xdr:spPr>
        <a:xfrm>
          <a:off x="12804140" y="10020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xdr:rowOff>
    </xdr:from>
    <xdr:to>
      <xdr:col>81</xdr:col>
      <xdr:colOff>50800</xdr:colOff>
      <xdr:row>60</xdr:row>
      <xdr:rowOff>43434</xdr:rowOff>
    </xdr:to>
    <xdr:cxnSp macro="">
      <xdr:nvCxnSpPr>
        <xdr:cNvPr id="553" name="直線コネクタ 552">
          <a:extLst>
            <a:ext uri="{FF2B5EF4-FFF2-40B4-BE49-F238E27FC236}">
              <a16:creationId xmlns:a16="http://schemas.microsoft.com/office/drawing/2014/main" id="{B488F238-96E4-4506-8700-5BFFEDA49D06}"/>
            </a:ext>
          </a:extLst>
        </xdr:cNvPr>
        <xdr:cNvCxnSpPr/>
      </xdr:nvCxnSpPr>
      <xdr:spPr>
        <a:xfrm>
          <a:off x="12854940" y="1006754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104648</xdr:rowOff>
    </xdr:from>
    <xdr:to>
      <xdr:col>72</xdr:col>
      <xdr:colOff>38100</xdr:colOff>
      <xdr:row>60</xdr:row>
      <xdr:rowOff>34798</xdr:rowOff>
    </xdr:to>
    <xdr:sp macro="" textlink="">
      <xdr:nvSpPr>
        <xdr:cNvPr id="554" name="楕円 553">
          <a:extLst>
            <a:ext uri="{FF2B5EF4-FFF2-40B4-BE49-F238E27FC236}">
              <a16:creationId xmlns:a16="http://schemas.microsoft.com/office/drawing/2014/main" id="{159E37E2-C911-42CF-B1DB-C12BF795D7EB}"/>
            </a:ext>
          </a:extLst>
        </xdr:cNvPr>
        <xdr:cNvSpPr/>
      </xdr:nvSpPr>
      <xdr:spPr>
        <a:xfrm>
          <a:off x="12029440" y="99954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155448</xdr:rowOff>
    </xdr:from>
    <xdr:to>
      <xdr:col>76</xdr:col>
      <xdr:colOff>114300</xdr:colOff>
      <xdr:row>60</xdr:row>
      <xdr:rowOff>9144</xdr:rowOff>
    </xdr:to>
    <xdr:cxnSp macro="">
      <xdr:nvCxnSpPr>
        <xdr:cNvPr id="555" name="直線コネクタ 554">
          <a:extLst>
            <a:ext uri="{FF2B5EF4-FFF2-40B4-BE49-F238E27FC236}">
              <a16:creationId xmlns:a16="http://schemas.microsoft.com/office/drawing/2014/main" id="{2CF503CD-EF88-4DE0-BFD7-CA6F48ED9D08}"/>
            </a:ext>
          </a:extLst>
        </xdr:cNvPr>
        <xdr:cNvCxnSpPr/>
      </xdr:nvCxnSpPr>
      <xdr:spPr>
        <a:xfrm>
          <a:off x="12072620" y="10046208"/>
          <a:ext cx="78232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65786</xdr:rowOff>
    </xdr:from>
    <xdr:to>
      <xdr:col>67</xdr:col>
      <xdr:colOff>101600</xdr:colOff>
      <xdr:row>59</xdr:row>
      <xdr:rowOff>167386</xdr:rowOff>
    </xdr:to>
    <xdr:sp macro="" textlink="">
      <xdr:nvSpPr>
        <xdr:cNvPr id="556" name="楕円 555">
          <a:extLst>
            <a:ext uri="{FF2B5EF4-FFF2-40B4-BE49-F238E27FC236}">
              <a16:creationId xmlns:a16="http://schemas.microsoft.com/office/drawing/2014/main" id="{C775EAD0-A9B4-48AE-8F09-36848A02D821}"/>
            </a:ext>
          </a:extLst>
        </xdr:cNvPr>
        <xdr:cNvSpPr/>
      </xdr:nvSpPr>
      <xdr:spPr>
        <a:xfrm>
          <a:off x="11231880" y="99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116586</xdr:rowOff>
    </xdr:from>
    <xdr:to>
      <xdr:col>71</xdr:col>
      <xdr:colOff>177800</xdr:colOff>
      <xdr:row>59</xdr:row>
      <xdr:rowOff>155448</xdr:rowOff>
    </xdr:to>
    <xdr:cxnSp macro="">
      <xdr:nvCxnSpPr>
        <xdr:cNvPr id="557" name="直線コネクタ 556">
          <a:extLst>
            <a:ext uri="{FF2B5EF4-FFF2-40B4-BE49-F238E27FC236}">
              <a16:creationId xmlns:a16="http://schemas.microsoft.com/office/drawing/2014/main" id="{62796F39-264F-4129-9A24-B0062036C927}"/>
            </a:ext>
          </a:extLst>
        </xdr:cNvPr>
        <xdr:cNvCxnSpPr/>
      </xdr:nvCxnSpPr>
      <xdr:spPr>
        <a:xfrm>
          <a:off x="11282680" y="10007346"/>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558" name="n_1aveValue【学校施設】&#10;有形固定資産減価償却率">
          <a:extLst>
            <a:ext uri="{FF2B5EF4-FFF2-40B4-BE49-F238E27FC236}">
              <a16:creationId xmlns:a16="http://schemas.microsoft.com/office/drawing/2014/main" id="{69BB8361-0D24-494F-9295-2DAEF3C1DBA3}"/>
            </a:ext>
          </a:extLst>
        </xdr:cNvPr>
        <xdr:cNvSpPr txBox="1"/>
      </xdr:nvSpPr>
      <xdr:spPr>
        <a:xfrm>
          <a:off x="134372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559" name="n_2aveValue【学校施設】&#10;有形固定資産減価償却率">
          <a:extLst>
            <a:ext uri="{FF2B5EF4-FFF2-40B4-BE49-F238E27FC236}">
              <a16:creationId xmlns:a16="http://schemas.microsoft.com/office/drawing/2014/main" id="{C0A4EBF0-161C-4BD5-8B18-37C63B8A7807}"/>
            </a:ext>
          </a:extLst>
        </xdr:cNvPr>
        <xdr:cNvSpPr txBox="1"/>
      </xdr:nvSpPr>
      <xdr:spPr>
        <a:xfrm>
          <a:off x="126752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560" name="n_3aveValue【学校施設】&#10;有形固定資産減価償却率">
          <a:extLst>
            <a:ext uri="{FF2B5EF4-FFF2-40B4-BE49-F238E27FC236}">
              <a16:creationId xmlns:a16="http://schemas.microsoft.com/office/drawing/2014/main" id="{78123810-7209-4758-8872-63608C5F7274}"/>
            </a:ext>
          </a:extLst>
        </xdr:cNvPr>
        <xdr:cNvSpPr txBox="1"/>
      </xdr:nvSpPr>
      <xdr:spPr>
        <a:xfrm>
          <a:off x="119005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561" name="n_4aveValue【学校施設】&#10;有形固定資産減価償却率">
          <a:extLst>
            <a:ext uri="{FF2B5EF4-FFF2-40B4-BE49-F238E27FC236}">
              <a16:creationId xmlns:a16="http://schemas.microsoft.com/office/drawing/2014/main" id="{1037B16B-D0F9-42AF-BA30-D986D2160CD7}"/>
            </a:ext>
          </a:extLst>
        </xdr:cNvPr>
        <xdr:cNvSpPr txBox="1"/>
      </xdr:nvSpPr>
      <xdr:spPr>
        <a:xfrm>
          <a:off x="11102984" y="963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85361</xdr:rowOff>
    </xdr:from>
    <xdr:ext cx="405111" cy="259045"/>
    <xdr:sp macro="" textlink="">
      <xdr:nvSpPr>
        <xdr:cNvPr id="562" name="n_1mainValue【学校施設】&#10;有形固定資産減価償却率">
          <a:extLst>
            <a:ext uri="{FF2B5EF4-FFF2-40B4-BE49-F238E27FC236}">
              <a16:creationId xmlns:a16="http://schemas.microsoft.com/office/drawing/2014/main" id="{8DCF5ED9-1679-4A32-AD43-E396FF2D7596}"/>
            </a:ext>
          </a:extLst>
        </xdr:cNvPr>
        <xdr:cNvSpPr txBox="1"/>
      </xdr:nvSpPr>
      <xdr:spPr>
        <a:xfrm>
          <a:off x="134372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51071</xdr:rowOff>
    </xdr:from>
    <xdr:ext cx="405111" cy="259045"/>
    <xdr:sp macro="" textlink="">
      <xdr:nvSpPr>
        <xdr:cNvPr id="563" name="n_2mainValue【学校施設】&#10;有形固定資産減価償却率">
          <a:extLst>
            <a:ext uri="{FF2B5EF4-FFF2-40B4-BE49-F238E27FC236}">
              <a16:creationId xmlns:a16="http://schemas.microsoft.com/office/drawing/2014/main" id="{A20CE4F2-75A9-45DD-B032-06B7AE632F55}"/>
            </a:ext>
          </a:extLst>
        </xdr:cNvPr>
        <xdr:cNvSpPr txBox="1"/>
      </xdr:nvSpPr>
      <xdr:spPr>
        <a:xfrm>
          <a:off x="126752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25925</xdr:rowOff>
    </xdr:from>
    <xdr:ext cx="405111" cy="259045"/>
    <xdr:sp macro="" textlink="">
      <xdr:nvSpPr>
        <xdr:cNvPr id="564" name="n_3mainValue【学校施設】&#10;有形固定資産減価償却率">
          <a:extLst>
            <a:ext uri="{FF2B5EF4-FFF2-40B4-BE49-F238E27FC236}">
              <a16:creationId xmlns:a16="http://schemas.microsoft.com/office/drawing/2014/main" id="{CA589B1C-A6FD-4974-986E-C5DBF8397E9C}"/>
            </a:ext>
          </a:extLst>
        </xdr:cNvPr>
        <xdr:cNvSpPr txBox="1"/>
      </xdr:nvSpPr>
      <xdr:spPr>
        <a:xfrm>
          <a:off x="11900544" y="1008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158513</xdr:rowOff>
    </xdr:from>
    <xdr:ext cx="405111" cy="259045"/>
    <xdr:sp macro="" textlink="">
      <xdr:nvSpPr>
        <xdr:cNvPr id="565" name="n_4mainValue【学校施設】&#10;有形固定資産減価償却率">
          <a:extLst>
            <a:ext uri="{FF2B5EF4-FFF2-40B4-BE49-F238E27FC236}">
              <a16:creationId xmlns:a16="http://schemas.microsoft.com/office/drawing/2014/main" id="{E900FEC9-1CAA-46D3-B3D7-E987FE6E264C}"/>
            </a:ext>
          </a:extLst>
        </xdr:cNvPr>
        <xdr:cNvSpPr txBox="1"/>
      </xdr:nvSpPr>
      <xdr:spPr>
        <a:xfrm>
          <a:off x="11102984" y="1004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C9B6313F-CBDB-48CF-9254-FC26F73FBCB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79DC2603-4CBF-4FF2-9177-BAEE7610192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A8220959-E474-4C0E-B764-192FE8C36E6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24EBD283-8750-41EB-AE10-256846BF0A5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31CF01E3-0D88-4640-A8BF-2A5253AE350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DBB1671A-5203-4C6D-8B60-9FCCBD96F10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2C53B7DC-8197-48F8-9958-E8F16580284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8728A198-0461-4CB0-98EC-F10901591F2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29A18DB5-593F-4EE2-93E5-F381DE99801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B1154CD5-489B-46F9-995C-B48778D1C85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1F9AE303-8A94-40E5-8734-0C13E4604209}"/>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DDBDD712-FE5A-4E5C-9386-BA649BE6E868}"/>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EED889F9-68F4-4DA0-8F7D-DE46AE901D11}"/>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B94FE45E-A7EA-41D6-A3B6-C0458A51F3C2}"/>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7882293D-5D1B-450B-B63D-29A60256D1C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D8CB6B46-7003-4815-A075-A9835E52F356}"/>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27F59057-1E17-4F88-A9D1-4FFD0DBEC64A}"/>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43AC3DA4-01B6-4EA8-B522-5B53517198AB}"/>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01C48738-DEE3-4440-923A-86A50290E855}"/>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7EFC41FC-6874-41FE-AA58-A0A616334E3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3C2263CA-D12A-44FC-B5E7-A0E5E78D401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D3C919EA-BA3F-498D-A578-FDD85E29E08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588" name="直線コネクタ 587">
          <a:extLst>
            <a:ext uri="{FF2B5EF4-FFF2-40B4-BE49-F238E27FC236}">
              <a16:creationId xmlns:a16="http://schemas.microsoft.com/office/drawing/2014/main" id="{03FA5445-49CD-4050-9041-20652D0AAFA6}"/>
            </a:ext>
          </a:extLst>
        </xdr:cNvPr>
        <xdr:cNvCxnSpPr/>
      </xdr:nvCxnSpPr>
      <xdr:spPr>
        <a:xfrm flipV="1">
          <a:off x="19509104" y="9297009"/>
          <a:ext cx="0" cy="137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89" name="【学校施設】&#10;一人当たり面積最小値テキスト">
          <a:extLst>
            <a:ext uri="{FF2B5EF4-FFF2-40B4-BE49-F238E27FC236}">
              <a16:creationId xmlns:a16="http://schemas.microsoft.com/office/drawing/2014/main" id="{FE009151-A5F0-40FE-8422-16ED968FBCFE}"/>
            </a:ext>
          </a:extLst>
        </xdr:cNvPr>
        <xdr:cNvSpPr txBox="1"/>
      </xdr:nvSpPr>
      <xdr:spPr>
        <a:xfrm>
          <a:off x="19547840"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90" name="直線コネクタ 589">
          <a:extLst>
            <a:ext uri="{FF2B5EF4-FFF2-40B4-BE49-F238E27FC236}">
              <a16:creationId xmlns:a16="http://schemas.microsoft.com/office/drawing/2014/main" id="{9DA55817-5B8A-4EC0-B3F5-986BAFA4F9E3}"/>
            </a:ext>
          </a:extLst>
        </xdr:cNvPr>
        <xdr:cNvCxnSpPr/>
      </xdr:nvCxnSpPr>
      <xdr:spPr>
        <a:xfrm>
          <a:off x="19443700" y="106687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591" name="【学校施設】&#10;一人当たり面積最大値テキスト">
          <a:extLst>
            <a:ext uri="{FF2B5EF4-FFF2-40B4-BE49-F238E27FC236}">
              <a16:creationId xmlns:a16="http://schemas.microsoft.com/office/drawing/2014/main" id="{B7501477-CF23-427B-A249-006FF9982E51}"/>
            </a:ext>
          </a:extLst>
        </xdr:cNvPr>
        <xdr:cNvSpPr txBox="1"/>
      </xdr:nvSpPr>
      <xdr:spPr>
        <a:xfrm>
          <a:off x="19547840" y="907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592" name="直線コネクタ 591">
          <a:extLst>
            <a:ext uri="{FF2B5EF4-FFF2-40B4-BE49-F238E27FC236}">
              <a16:creationId xmlns:a16="http://schemas.microsoft.com/office/drawing/2014/main" id="{C3481472-169D-4C45-8765-E282EE866DD4}"/>
            </a:ext>
          </a:extLst>
        </xdr:cNvPr>
        <xdr:cNvCxnSpPr/>
      </xdr:nvCxnSpPr>
      <xdr:spPr>
        <a:xfrm>
          <a:off x="19443700" y="9297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66718</xdr:rowOff>
    </xdr:from>
    <xdr:ext cx="469744" cy="259045"/>
    <xdr:sp macro="" textlink="">
      <xdr:nvSpPr>
        <xdr:cNvPr id="593" name="【学校施設】&#10;一人当たり面積平均値テキスト">
          <a:extLst>
            <a:ext uri="{FF2B5EF4-FFF2-40B4-BE49-F238E27FC236}">
              <a16:creationId xmlns:a16="http://schemas.microsoft.com/office/drawing/2014/main" id="{E5CC1097-88F5-4D64-B1A0-284AE3F014A5}"/>
            </a:ext>
          </a:extLst>
        </xdr:cNvPr>
        <xdr:cNvSpPr txBox="1"/>
      </xdr:nvSpPr>
      <xdr:spPr>
        <a:xfrm>
          <a:off x="19547840" y="10125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594" name="フローチャート: 判断 593">
          <a:extLst>
            <a:ext uri="{FF2B5EF4-FFF2-40B4-BE49-F238E27FC236}">
              <a16:creationId xmlns:a16="http://schemas.microsoft.com/office/drawing/2014/main" id="{8FED0887-23F5-4CCB-8A2A-03D1C5AD9A28}"/>
            </a:ext>
          </a:extLst>
        </xdr:cNvPr>
        <xdr:cNvSpPr/>
      </xdr:nvSpPr>
      <xdr:spPr>
        <a:xfrm>
          <a:off x="19458940" y="1026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5" name="フローチャート: 判断 594">
          <a:extLst>
            <a:ext uri="{FF2B5EF4-FFF2-40B4-BE49-F238E27FC236}">
              <a16:creationId xmlns:a16="http://schemas.microsoft.com/office/drawing/2014/main" id="{35AF3BFA-1407-48EB-A942-BDA8B26F3470}"/>
            </a:ext>
          </a:extLst>
        </xdr:cNvPr>
        <xdr:cNvSpPr/>
      </xdr:nvSpPr>
      <xdr:spPr>
        <a:xfrm>
          <a:off x="18735040"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596" name="フローチャート: 判断 595">
          <a:extLst>
            <a:ext uri="{FF2B5EF4-FFF2-40B4-BE49-F238E27FC236}">
              <a16:creationId xmlns:a16="http://schemas.microsoft.com/office/drawing/2014/main" id="{BD42CC55-ED18-456D-9348-6EE2FFE9941B}"/>
            </a:ext>
          </a:extLst>
        </xdr:cNvPr>
        <xdr:cNvSpPr/>
      </xdr:nvSpPr>
      <xdr:spPr>
        <a:xfrm>
          <a:off x="17937480" y="1025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597" name="フローチャート: 判断 596">
          <a:extLst>
            <a:ext uri="{FF2B5EF4-FFF2-40B4-BE49-F238E27FC236}">
              <a16:creationId xmlns:a16="http://schemas.microsoft.com/office/drawing/2014/main" id="{A272D2ED-7967-4ED6-BA7D-7E28CE83E08F}"/>
            </a:ext>
          </a:extLst>
        </xdr:cNvPr>
        <xdr:cNvSpPr/>
      </xdr:nvSpPr>
      <xdr:spPr>
        <a:xfrm>
          <a:off x="17162780" y="102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598" name="フローチャート: 判断 597">
          <a:extLst>
            <a:ext uri="{FF2B5EF4-FFF2-40B4-BE49-F238E27FC236}">
              <a16:creationId xmlns:a16="http://schemas.microsoft.com/office/drawing/2014/main" id="{819E4EC3-F6BB-402C-B512-4755BF8E8B6C}"/>
            </a:ext>
          </a:extLst>
        </xdr:cNvPr>
        <xdr:cNvSpPr/>
      </xdr:nvSpPr>
      <xdr:spPr>
        <a:xfrm>
          <a:off x="16388080" y="102525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1B03CF6-7EB8-45F8-B037-592CA86DA23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4870E1A-F4D2-4E4E-BF4F-3E6D11D8972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2F732C2-730A-4176-AD97-5AA57201D5C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D4CC6CB-6FAD-4937-88DD-FD189B4FBE6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D258CEF-57AE-46D4-9BFE-FF79AFFC09C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04" name="楕円 603">
          <a:extLst>
            <a:ext uri="{FF2B5EF4-FFF2-40B4-BE49-F238E27FC236}">
              <a16:creationId xmlns:a16="http://schemas.microsoft.com/office/drawing/2014/main" id="{1E47A0CD-D770-4714-892A-8BD099C64AF8}"/>
            </a:ext>
          </a:extLst>
        </xdr:cNvPr>
        <xdr:cNvSpPr/>
      </xdr:nvSpPr>
      <xdr:spPr>
        <a:xfrm>
          <a:off x="1945894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05" name="【学校施設】&#10;一人当たり面積該当値テキスト">
          <a:extLst>
            <a:ext uri="{FF2B5EF4-FFF2-40B4-BE49-F238E27FC236}">
              <a16:creationId xmlns:a16="http://schemas.microsoft.com/office/drawing/2014/main" id="{67C41FA2-2381-4CAD-AE87-83D78C245D73}"/>
            </a:ext>
          </a:extLst>
        </xdr:cNvPr>
        <xdr:cNvSpPr txBox="1"/>
      </xdr:nvSpPr>
      <xdr:spPr>
        <a:xfrm>
          <a:off x="19547840" y="1050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32868</xdr:rowOff>
    </xdr:from>
    <xdr:to>
      <xdr:col>112</xdr:col>
      <xdr:colOff>38100</xdr:colOff>
      <xdr:row>63</xdr:row>
      <xdr:rowOff>134468</xdr:rowOff>
    </xdr:to>
    <xdr:sp macro="" textlink="">
      <xdr:nvSpPr>
        <xdr:cNvPr id="606" name="楕円 605">
          <a:extLst>
            <a:ext uri="{FF2B5EF4-FFF2-40B4-BE49-F238E27FC236}">
              <a16:creationId xmlns:a16="http://schemas.microsoft.com/office/drawing/2014/main" id="{6A92ECAA-AAE4-4B0D-95A0-493D9ED13550}"/>
            </a:ext>
          </a:extLst>
        </xdr:cNvPr>
        <xdr:cNvSpPr/>
      </xdr:nvSpPr>
      <xdr:spPr>
        <a:xfrm>
          <a:off x="18735040" y="105941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83668</xdr:rowOff>
    </xdr:to>
    <xdr:cxnSp macro="">
      <xdr:nvCxnSpPr>
        <xdr:cNvPr id="607" name="直線コネクタ 606">
          <a:extLst>
            <a:ext uri="{FF2B5EF4-FFF2-40B4-BE49-F238E27FC236}">
              <a16:creationId xmlns:a16="http://schemas.microsoft.com/office/drawing/2014/main" id="{5194D6D5-0C39-4C8B-B892-7CB7F837470B}"/>
            </a:ext>
          </a:extLst>
        </xdr:cNvPr>
        <xdr:cNvCxnSpPr/>
      </xdr:nvCxnSpPr>
      <xdr:spPr>
        <a:xfrm flipV="1">
          <a:off x="18778220" y="10641330"/>
          <a:ext cx="73152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37440</xdr:rowOff>
    </xdr:from>
    <xdr:to>
      <xdr:col>107</xdr:col>
      <xdr:colOff>101600</xdr:colOff>
      <xdr:row>63</xdr:row>
      <xdr:rowOff>139040</xdr:rowOff>
    </xdr:to>
    <xdr:sp macro="" textlink="">
      <xdr:nvSpPr>
        <xdr:cNvPr id="608" name="楕円 607">
          <a:extLst>
            <a:ext uri="{FF2B5EF4-FFF2-40B4-BE49-F238E27FC236}">
              <a16:creationId xmlns:a16="http://schemas.microsoft.com/office/drawing/2014/main" id="{94EEBD71-F4EB-4065-BEF2-E8D0208DBD09}"/>
            </a:ext>
          </a:extLst>
        </xdr:cNvPr>
        <xdr:cNvSpPr/>
      </xdr:nvSpPr>
      <xdr:spPr>
        <a:xfrm>
          <a:off x="17937480" y="105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83668</xdr:rowOff>
    </xdr:from>
    <xdr:to>
      <xdr:col>111</xdr:col>
      <xdr:colOff>177800</xdr:colOff>
      <xdr:row>63</xdr:row>
      <xdr:rowOff>88240</xdr:rowOff>
    </xdr:to>
    <xdr:cxnSp macro="">
      <xdr:nvCxnSpPr>
        <xdr:cNvPr id="609" name="直線コネクタ 608">
          <a:extLst>
            <a:ext uri="{FF2B5EF4-FFF2-40B4-BE49-F238E27FC236}">
              <a16:creationId xmlns:a16="http://schemas.microsoft.com/office/drawing/2014/main" id="{AF92E839-C07E-4B82-846E-E9077E07BEFE}"/>
            </a:ext>
          </a:extLst>
        </xdr:cNvPr>
        <xdr:cNvCxnSpPr/>
      </xdr:nvCxnSpPr>
      <xdr:spPr>
        <a:xfrm flipV="1">
          <a:off x="17988280" y="1064498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31038</xdr:rowOff>
    </xdr:from>
    <xdr:to>
      <xdr:col>102</xdr:col>
      <xdr:colOff>165100</xdr:colOff>
      <xdr:row>63</xdr:row>
      <xdr:rowOff>132638</xdr:rowOff>
    </xdr:to>
    <xdr:sp macro="" textlink="">
      <xdr:nvSpPr>
        <xdr:cNvPr id="610" name="楕円 609">
          <a:extLst>
            <a:ext uri="{FF2B5EF4-FFF2-40B4-BE49-F238E27FC236}">
              <a16:creationId xmlns:a16="http://schemas.microsoft.com/office/drawing/2014/main" id="{4D627EA9-4821-43B5-B9C2-6E8378742956}"/>
            </a:ext>
          </a:extLst>
        </xdr:cNvPr>
        <xdr:cNvSpPr/>
      </xdr:nvSpPr>
      <xdr:spPr>
        <a:xfrm>
          <a:off x="17162780" y="10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81838</xdr:rowOff>
    </xdr:from>
    <xdr:to>
      <xdr:col>107</xdr:col>
      <xdr:colOff>50800</xdr:colOff>
      <xdr:row>63</xdr:row>
      <xdr:rowOff>88240</xdr:rowOff>
    </xdr:to>
    <xdr:cxnSp macro="">
      <xdr:nvCxnSpPr>
        <xdr:cNvPr id="611" name="直線コネクタ 610">
          <a:extLst>
            <a:ext uri="{FF2B5EF4-FFF2-40B4-BE49-F238E27FC236}">
              <a16:creationId xmlns:a16="http://schemas.microsoft.com/office/drawing/2014/main" id="{73E5F052-B0E1-4523-862B-C306AB4DB36B}"/>
            </a:ext>
          </a:extLst>
        </xdr:cNvPr>
        <xdr:cNvCxnSpPr/>
      </xdr:nvCxnSpPr>
      <xdr:spPr>
        <a:xfrm>
          <a:off x="17213580" y="10643158"/>
          <a:ext cx="7747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32868</xdr:rowOff>
    </xdr:from>
    <xdr:to>
      <xdr:col>98</xdr:col>
      <xdr:colOff>38100</xdr:colOff>
      <xdr:row>63</xdr:row>
      <xdr:rowOff>134468</xdr:rowOff>
    </xdr:to>
    <xdr:sp macro="" textlink="">
      <xdr:nvSpPr>
        <xdr:cNvPr id="612" name="楕円 611">
          <a:extLst>
            <a:ext uri="{FF2B5EF4-FFF2-40B4-BE49-F238E27FC236}">
              <a16:creationId xmlns:a16="http://schemas.microsoft.com/office/drawing/2014/main" id="{8FF3A2E8-46F4-42EB-98F0-232228AA45F7}"/>
            </a:ext>
          </a:extLst>
        </xdr:cNvPr>
        <xdr:cNvSpPr/>
      </xdr:nvSpPr>
      <xdr:spPr>
        <a:xfrm>
          <a:off x="16388080" y="105941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81838</xdr:rowOff>
    </xdr:from>
    <xdr:to>
      <xdr:col>102</xdr:col>
      <xdr:colOff>114300</xdr:colOff>
      <xdr:row>63</xdr:row>
      <xdr:rowOff>83668</xdr:rowOff>
    </xdr:to>
    <xdr:cxnSp macro="">
      <xdr:nvCxnSpPr>
        <xdr:cNvPr id="613" name="直線コネクタ 612">
          <a:extLst>
            <a:ext uri="{FF2B5EF4-FFF2-40B4-BE49-F238E27FC236}">
              <a16:creationId xmlns:a16="http://schemas.microsoft.com/office/drawing/2014/main" id="{94FB3FA8-3304-42F8-BD83-F4004A0416C3}"/>
            </a:ext>
          </a:extLst>
        </xdr:cNvPr>
        <xdr:cNvCxnSpPr/>
      </xdr:nvCxnSpPr>
      <xdr:spPr>
        <a:xfrm flipV="1">
          <a:off x="16431260" y="10643158"/>
          <a:ext cx="78232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14" name="n_1aveValue【学校施設】&#10;一人当たり面積">
          <a:extLst>
            <a:ext uri="{FF2B5EF4-FFF2-40B4-BE49-F238E27FC236}">
              <a16:creationId xmlns:a16="http://schemas.microsoft.com/office/drawing/2014/main" id="{500F2FCA-CBBB-4661-B795-42DBFFB0DF74}"/>
            </a:ext>
          </a:extLst>
        </xdr:cNvPr>
        <xdr:cNvSpPr txBox="1"/>
      </xdr:nvSpPr>
      <xdr:spPr>
        <a:xfrm>
          <a:off x="185611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150995</xdr:rowOff>
    </xdr:from>
    <xdr:ext cx="469744" cy="259045"/>
    <xdr:sp macro="" textlink="">
      <xdr:nvSpPr>
        <xdr:cNvPr id="615" name="n_2aveValue【学校施設】&#10;一人当たり面積">
          <a:extLst>
            <a:ext uri="{FF2B5EF4-FFF2-40B4-BE49-F238E27FC236}">
              <a16:creationId xmlns:a16="http://schemas.microsoft.com/office/drawing/2014/main" id="{911917DF-86C7-44B1-B201-964758189C1F}"/>
            </a:ext>
          </a:extLst>
        </xdr:cNvPr>
        <xdr:cNvSpPr txBox="1"/>
      </xdr:nvSpPr>
      <xdr:spPr>
        <a:xfrm>
          <a:off x="17776267" y="1004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150537</xdr:rowOff>
    </xdr:from>
    <xdr:ext cx="469744" cy="259045"/>
    <xdr:sp macro="" textlink="">
      <xdr:nvSpPr>
        <xdr:cNvPr id="616" name="n_3aveValue【学校施設】&#10;一人当たり面積">
          <a:extLst>
            <a:ext uri="{FF2B5EF4-FFF2-40B4-BE49-F238E27FC236}">
              <a16:creationId xmlns:a16="http://schemas.microsoft.com/office/drawing/2014/main" id="{F7E40F2B-50B1-40FA-9E42-45DF082B1407}"/>
            </a:ext>
          </a:extLst>
        </xdr:cNvPr>
        <xdr:cNvSpPr txBox="1"/>
      </xdr:nvSpPr>
      <xdr:spPr>
        <a:xfrm>
          <a:off x="17001567" y="100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144594</xdr:rowOff>
    </xdr:from>
    <xdr:ext cx="469744" cy="259045"/>
    <xdr:sp macro="" textlink="">
      <xdr:nvSpPr>
        <xdr:cNvPr id="617" name="n_4aveValue【学校施設】&#10;一人当たり面積">
          <a:extLst>
            <a:ext uri="{FF2B5EF4-FFF2-40B4-BE49-F238E27FC236}">
              <a16:creationId xmlns:a16="http://schemas.microsoft.com/office/drawing/2014/main" id="{98AD1D36-7CBC-481F-B766-9039BA9F287B}"/>
            </a:ext>
          </a:extLst>
        </xdr:cNvPr>
        <xdr:cNvSpPr txBox="1"/>
      </xdr:nvSpPr>
      <xdr:spPr>
        <a:xfrm>
          <a:off x="16226867" y="100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125595</xdr:rowOff>
    </xdr:from>
    <xdr:ext cx="469744" cy="259045"/>
    <xdr:sp macro="" textlink="">
      <xdr:nvSpPr>
        <xdr:cNvPr id="618" name="n_1mainValue【学校施設】&#10;一人当たり面積">
          <a:extLst>
            <a:ext uri="{FF2B5EF4-FFF2-40B4-BE49-F238E27FC236}">
              <a16:creationId xmlns:a16="http://schemas.microsoft.com/office/drawing/2014/main" id="{EBDBEB55-7816-4901-A197-CB97F68B030D}"/>
            </a:ext>
          </a:extLst>
        </xdr:cNvPr>
        <xdr:cNvSpPr txBox="1"/>
      </xdr:nvSpPr>
      <xdr:spPr>
        <a:xfrm>
          <a:off x="18561127" y="106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130167</xdr:rowOff>
    </xdr:from>
    <xdr:ext cx="469744" cy="259045"/>
    <xdr:sp macro="" textlink="">
      <xdr:nvSpPr>
        <xdr:cNvPr id="619" name="n_2mainValue【学校施設】&#10;一人当たり面積">
          <a:extLst>
            <a:ext uri="{FF2B5EF4-FFF2-40B4-BE49-F238E27FC236}">
              <a16:creationId xmlns:a16="http://schemas.microsoft.com/office/drawing/2014/main" id="{7734ED7C-75CB-4AD9-BAFC-DF0AA8C9CE96}"/>
            </a:ext>
          </a:extLst>
        </xdr:cNvPr>
        <xdr:cNvSpPr txBox="1"/>
      </xdr:nvSpPr>
      <xdr:spPr>
        <a:xfrm>
          <a:off x="17776267" y="106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123765</xdr:rowOff>
    </xdr:from>
    <xdr:ext cx="469744" cy="259045"/>
    <xdr:sp macro="" textlink="">
      <xdr:nvSpPr>
        <xdr:cNvPr id="620" name="n_3mainValue【学校施設】&#10;一人当たり面積">
          <a:extLst>
            <a:ext uri="{FF2B5EF4-FFF2-40B4-BE49-F238E27FC236}">
              <a16:creationId xmlns:a16="http://schemas.microsoft.com/office/drawing/2014/main" id="{C0CD7572-9D9B-4E60-8AB9-92D059DC50F2}"/>
            </a:ext>
          </a:extLst>
        </xdr:cNvPr>
        <xdr:cNvSpPr txBox="1"/>
      </xdr:nvSpPr>
      <xdr:spPr>
        <a:xfrm>
          <a:off x="17001567" y="1068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125595</xdr:rowOff>
    </xdr:from>
    <xdr:ext cx="469744" cy="259045"/>
    <xdr:sp macro="" textlink="">
      <xdr:nvSpPr>
        <xdr:cNvPr id="621" name="n_4mainValue【学校施設】&#10;一人当たり面積">
          <a:extLst>
            <a:ext uri="{FF2B5EF4-FFF2-40B4-BE49-F238E27FC236}">
              <a16:creationId xmlns:a16="http://schemas.microsoft.com/office/drawing/2014/main" id="{66482A6F-65D7-4219-9AF4-30B87933BB5B}"/>
            </a:ext>
          </a:extLst>
        </xdr:cNvPr>
        <xdr:cNvSpPr txBox="1"/>
      </xdr:nvSpPr>
      <xdr:spPr>
        <a:xfrm>
          <a:off x="16226867" y="106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CDA42A8E-44A9-4987-A43E-3470B2782CB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79978065-52FB-465E-B35E-7665BAA01EB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67E757A5-85AF-4018-99CE-415A2671AA9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E96D95B-CD84-4652-ABFB-F528A592EFA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F600DAE2-C829-420B-A325-63D81F6EFC3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394B501B-063A-4054-83B2-2DFC33D3AD9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1AA386A7-DED9-4F43-8DA3-1214CE0E682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6AEEB2AF-056B-4254-A3D3-B4D784144C66}"/>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B9DEDC4B-8595-405C-915B-17CF192D53E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D4B62146-51B1-47CC-8444-99B76FC9D32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EBC3B292-6A9F-4EF5-ABEF-41D52A40C57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D475D059-21E8-4931-BC8F-B878D273F9B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9DC35E30-96E3-43EB-92FC-F3C350AC856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D7C9F7BA-3762-4268-AFA6-221F1E2820D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5B3EBAAC-41BA-4C04-B524-18E53902F1A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DE08F962-CD42-44D2-B928-4336511779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8E16E0C6-2915-448D-8B52-04867A3EAB3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51D897A6-5C08-4A24-B109-520015F458D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35CE1FFA-148E-4C52-BA77-565E99C9AAF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7E74E39-BD4B-4537-BD4B-920758007C8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553A369B-23EF-4C0E-A147-7A089AEA01A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E14D005F-7FC0-41D9-8487-C4AA671D342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307CB6B3-26E7-4623-8BDC-377A2EEBA60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5B674A00-D7C6-41B3-9CBD-05390701B0B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7BC6F391-9B8C-452A-85C3-589CE2595B3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30C886EA-9755-417B-828D-4CC5BB872A4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5972E0F2-E999-492C-AAF7-93E87FB7BB3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9" name="直線コネクタ 648">
          <a:extLst>
            <a:ext uri="{FF2B5EF4-FFF2-40B4-BE49-F238E27FC236}">
              <a16:creationId xmlns:a16="http://schemas.microsoft.com/office/drawing/2014/main" id="{5373447E-AAD0-456D-9A4D-9A37AA646D9B}"/>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0" name="テキスト ボックス 649">
          <a:extLst>
            <a:ext uri="{FF2B5EF4-FFF2-40B4-BE49-F238E27FC236}">
              <a16:creationId xmlns:a16="http://schemas.microsoft.com/office/drawing/2014/main" id="{21C01514-10BC-4F27-B172-975A727B12D9}"/>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1" name="直線コネクタ 650">
          <a:extLst>
            <a:ext uri="{FF2B5EF4-FFF2-40B4-BE49-F238E27FC236}">
              <a16:creationId xmlns:a16="http://schemas.microsoft.com/office/drawing/2014/main" id="{786B37A9-3E60-4DD2-B5C9-D88648FC3634}"/>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2" name="テキスト ボックス 651">
          <a:extLst>
            <a:ext uri="{FF2B5EF4-FFF2-40B4-BE49-F238E27FC236}">
              <a16:creationId xmlns:a16="http://schemas.microsoft.com/office/drawing/2014/main" id="{585E729D-AEC7-4449-B63B-CDEA9E0FD91F}"/>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3" name="直線コネクタ 652">
          <a:extLst>
            <a:ext uri="{FF2B5EF4-FFF2-40B4-BE49-F238E27FC236}">
              <a16:creationId xmlns:a16="http://schemas.microsoft.com/office/drawing/2014/main" id="{22A4D0F0-E24B-48C1-8B15-559669378B99}"/>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4" name="テキスト ボックス 653">
          <a:extLst>
            <a:ext uri="{FF2B5EF4-FFF2-40B4-BE49-F238E27FC236}">
              <a16:creationId xmlns:a16="http://schemas.microsoft.com/office/drawing/2014/main" id="{AC5C8BEE-5E20-401D-8F85-EDD7880B104B}"/>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5" name="直線コネクタ 654">
          <a:extLst>
            <a:ext uri="{FF2B5EF4-FFF2-40B4-BE49-F238E27FC236}">
              <a16:creationId xmlns:a16="http://schemas.microsoft.com/office/drawing/2014/main" id="{92A30E72-8343-4418-A76D-44D39C0C6A5D}"/>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6" name="テキスト ボックス 655">
          <a:extLst>
            <a:ext uri="{FF2B5EF4-FFF2-40B4-BE49-F238E27FC236}">
              <a16:creationId xmlns:a16="http://schemas.microsoft.com/office/drawing/2014/main" id="{FAFF621B-FFF3-438E-9F07-365E9684B3CC}"/>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2264D56F-244A-42AF-8E71-AA094F31DA9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8" name="テキスト ボックス 657">
          <a:extLst>
            <a:ext uri="{FF2B5EF4-FFF2-40B4-BE49-F238E27FC236}">
              <a16:creationId xmlns:a16="http://schemas.microsoft.com/office/drawing/2014/main" id="{7384B5A5-BC6C-4A73-A578-02C605C7531E}"/>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F74FEC55-5414-4CC5-B09E-BFAE6DBD06B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660" name="直線コネクタ 659">
          <a:extLst>
            <a:ext uri="{FF2B5EF4-FFF2-40B4-BE49-F238E27FC236}">
              <a16:creationId xmlns:a16="http://schemas.microsoft.com/office/drawing/2014/main" id="{8F2B22F0-C4F8-4F62-BB5C-5B2FA708F21B}"/>
            </a:ext>
          </a:extLst>
        </xdr:cNvPr>
        <xdr:cNvCxnSpPr/>
      </xdr:nvCxnSpPr>
      <xdr:spPr>
        <a:xfrm flipV="1">
          <a:off x="14375764" y="16957548"/>
          <a:ext cx="0" cy="122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1" name="【公民館】&#10;有形固定資産減価償却率最小値テキスト">
          <a:extLst>
            <a:ext uri="{FF2B5EF4-FFF2-40B4-BE49-F238E27FC236}">
              <a16:creationId xmlns:a16="http://schemas.microsoft.com/office/drawing/2014/main" id="{2D9F5DF0-9F00-494E-91F5-EF2C77983CC3}"/>
            </a:ext>
          </a:extLst>
        </xdr:cNvPr>
        <xdr:cNvSpPr txBox="1"/>
      </xdr:nvSpPr>
      <xdr:spPr>
        <a:xfrm>
          <a:off x="144145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2" name="直線コネクタ 661">
          <a:extLst>
            <a:ext uri="{FF2B5EF4-FFF2-40B4-BE49-F238E27FC236}">
              <a16:creationId xmlns:a16="http://schemas.microsoft.com/office/drawing/2014/main" id="{0593FE51-5F00-4FCB-9656-7044FA202FD8}"/>
            </a:ext>
          </a:extLst>
        </xdr:cNvPr>
        <xdr:cNvCxnSpPr/>
      </xdr:nvCxnSpPr>
      <xdr:spPr>
        <a:xfrm>
          <a:off x="142875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663" name="【公民館】&#10;有形固定資産減価償却率最大値テキスト">
          <a:extLst>
            <a:ext uri="{FF2B5EF4-FFF2-40B4-BE49-F238E27FC236}">
              <a16:creationId xmlns:a16="http://schemas.microsoft.com/office/drawing/2014/main" id="{D7F8B8CB-194C-477A-8A89-FBE12EB8C2B6}"/>
            </a:ext>
          </a:extLst>
        </xdr:cNvPr>
        <xdr:cNvSpPr txBox="1"/>
      </xdr:nvSpPr>
      <xdr:spPr>
        <a:xfrm>
          <a:off x="14414500" y="1674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664" name="直線コネクタ 663">
          <a:extLst>
            <a:ext uri="{FF2B5EF4-FFF2-40B4-BE49-F238E27FC236}">
              <a16:creationId xmlns:a16="http://schemas.microsoft.com/office/drawing/2014/main" id="{D379B09C-3BDB-466A-A13D-597D6F1266D8}"/>
            </a:ext>
          </a:extLst>
        </xdr:cNvPr>
        <xdr:cNvCxnSpPr/>
      </xdr:nvCxnSpPr>
      <xdr:spPr>
        <a:xfrm>
          <a:off x="14287500" y="169575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84853</xdr:rowOff>
    </xdr:from>
    <xdr:ext cx="405111" cy="259045"/>
    <xdr:sp macro="" textlink="">
      <xdr:nvSpPr>
        <xdr:cNvPr id="665" name="【公民館】&#10;有形固定資産減価償却率平均値テキスト">
          <a:extLst>
            <a:ext uri="{FF2B5EF4-FFF2-40B4-BE49-F238E27FC236}">
              <a16:creationId xmlns:a16="http://schemas.microsoft.com/office/drawing/2014/main" id="{EE2C9FEC-5915-439A-AF85-44CD43D2D2C0}"/>
            </a:ext>
          </a:extLst>
        </xdr:cNvPr>
        <xdr:cNvSpPr txBox="1"/>
      </xdr:nvSpPr>
      <xdr:spPr>
        <a:xfrm>
          <a:off x="14414500" y="17351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666" name="フローチャート: 判断 665">
          <a:extLst>
            <a:ext uri="{FF2B5EF4-FFF2-40B4-BE49-F238E27FC236}">
              <a16:creationId xmlns:a16="http://schemas.microsoft.com/office/drawing/2014/main" id="{265B24BE-42A7-415B-A259-8F5E1BB2D249}"/>
            </a:ext>
          </a:extLst>
        </xdr:cNvPr>
        <xdr:cNvSpPr/>
      </xdr:nvSpPr>
      <xdr:spPr>
        <a:xfrm>
          <a:off x="14325600" y="174965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667" name="フローチャート: 判断 666">
          <a:extLst>
            <a:ext uri="{FF2B5EF4-FFF2-40B4-BE49-F238E27FC236}">
              <a16:creationId xmlns:a16="http://schemas.microsoft.com/office/drawing/2014/main" id="{EAE6FC5C-1470-435C-BC01-B2C9B1D80803}"/>
            </a:ext>
          </a:extLst>
        </xdr:cNvPr>
        <xdr:cNvSpPr/>
      </xdr:nvSpPr>
      <xdr:spPr>
        <a:xfrm>
          <a:off x="13578840" y="174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68" name="フローチャート: 判断 667">
          <a:extLst>
            <a:ext uri="{FF2B5EF4-FFF2-40B4-BE49-F238E27FC236}">
              <a16:creationId xmlns:a16="http://schemas.microsoft.com/office/drawing/2014/main" id="{9347203A-74A6-4B3B-B8CB-162042B85C48}"/>
            </a:ext>
          </a:extLst>
        </xdr:cNvPr>
        <xdr:cNvSpPr/>
      </xdr:nvSpPr>
      <xdr:spPr>
        <a:xfrm>
          <a:off x="12804140" y="1746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669" name="フローチャート: 判断 668">
          <a:extLst>
            <a:ext uri="{FF2B5EF4-FFF2-40B4-BE49-F238E27FC236}">
              <a16:creationId xmlns:a16="http://schemas.microsoft.com/office/drawing/2014/main" id="{9EFE5E9D-F145-4712-98AD-0B7F6F1963F2}"/>
            </a:ext>
          </a:extLst>
        </xdr:cNvPr>
        <xdr:cNvSpPr/>
      </xdr:nvSpPr>
      <xdr:spPr>
        <a:xfrm>
          <a:off x="12029440" y="175125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670" name="フローチャート: 判断 669">
          <a:extLst>
            <a:ext uri="{FF2B5EF4-FFF2-40B4-BE49-F238E27FC236}">
              <a16:creationId xmlns:a16="http://schemas.microsoft.com/office/drawing/2014/main" id="{7292E39E-2D25-4960-A98F-8C4896845569}"/>
            </a:ext>
          </a:extLst>
        </xdr:cNvPr>
        <xdr:cNvSpPr/>
      </xdr:nvSpPr>
      <xdr:spPr>
        <a:xfrm>
          <a:off x="1123188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DD487D79-1ACE-4E56-929F-8B13498C2A8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E290762-5B8E-4F62-B5B3-D9BD6302CA3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3BBEDC8-056F-4951-9F00-F57028FCA07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8F513EF-F590-4B8E-8494-F1859500503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9E745774-6E8F-4075-9895-3CBFE8FB0F2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144272</xdr:rowOff>
    </xdr:from>
    <xdr:to>
      <xdr:col>85</xdr:col>
      <xdr:colOff>177800</xdr:colOff>
      <xdr:row>106</xdr:row>
      <xdr:rowOff>74422</xdr:rowOff>
    </xdr:to>
    <xdr:sp macro="" textlink="">
      <xdr:nvSpPr>
        <xdr:cNvPr id="676" name="楕円 675">
          <a:extLst>
            <a:ext uri="{FF2B5EF4-FFF2-40B4-BE49-F238E27FC236}">
              <a16:creationId xmlns:a16="http://schemas.microsoft.com/office/drawing/2014/main" id="{5820F9C4-9784-4BA2-A48E-C74A65247A9B}"/>
            </a:ext>
          </a:extLst>
        </xdr:cNvPr>
        <xdr:cNvSpPr/>
      </xdr:nvSpPr>
      <xdr:spPr>
        <a:xfrm>
          <a:off x="14325600" y="1774647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122699</xdr:rowOff>
    </xdr:from>
    <xdr:ext cx="405111" cy="259045"/>
    <xdr:sp macro="" textlink="">
      <xdr:nvSpPr>
        <xdr:cNvPr id="677" name="【公民館】&#10;有形固定資産減価償却率該当値テキスト">
          <a:extLst>
            <a:ext uri="{FF2B5EF4-FFF2-40B4-BE49-F238E27FC236}">
              <a16:creationId xmlns:a16="http://schemas.microsoft.com/office/drawing/2014/main" id="{C2263B11-C88C-4300-A180-26A31299EE3F}"/>
            </a:ext>
          </a:extLst>
        </xdr:cNvPr>
        <xdr:cNvSpPr txBox="1"/>
      </xdr:nvSpPr>
      <xdr:spPr>
        <a:xfrm>
          <a:off x="14414500"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678" name="楕円 677">
          <a:extLst>
            <a:ext uri="{FF2B5EF4-FFF2-40B4-BE49-F238E27FC236}">
              <a16:creationId xmlns:a16="http://schemas.microsoft.com/office/drawing/2014/main" id="{72E5CE25-1623-488E-BEE1-E4A8ADE54C9D}"/>
            </a:ext>
          </a:extLst>
        </xdr:cNvPr>
        <xdr:cNvSpPr/>
      </xdr:nvSpPr>
      <xdr:spPr>
        <a:xfrm>
          <a:off x="13578840" y="1769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144780</xdr:rowOff>
    </xdr:from>
    <xdr:to>
      <xdr:col>85</xdr:col>
      <xdr:colOff>127000</xdr:colOff>
      <xdr:row>106</xdr:row>
      <xdr:rowOff>23622</xdr:rowOff>
    </xdr:to>
    <xdr:cxnSp macro="">
      <xdr:nvCxnSpPr>
        <xdr:cNvPr id="679" name="直線コネクタ 678">
          <a:extLst>
            <a:ext uri="{FF2B5EF4-FFF2-40B4-BE49-F238E27FC236}">
              <a16:creationId xmlns:a16="http://schemas.microsoft.com/office/drawing/2014/main" id="{4C7125BA-71B1-4E22-9872-77E2B56D543A}"/>
            </a:ext>
          </a:extLst>
        </xdr:cNvPr>
        <xdr:cNvCxnSpPr/>
      </xdr:nvCxnSpPr>
      <xdr:spPr>
        <a:xfrm>
          <a:off x="13629640" y="17746980"/>
          <a:ext cx="74676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41402</xdr:rowOff>
    </xdr:from>
    <xdr:to>
      <xdr:col>76</xdr:col>
      <xdr:colOff>165100</xdr:colOff>
      <xdr:row>105</xdr:row>
      <xdr:rowOff>143002</xdr:rowOff>
    </xdr:to>
    <xdr:sp macro="" textlink="">
      <xdr:nvSpPr>
        <xdr:cNvPr id="680" name="楕円 679">
          <a:extLst>
            <a:ext uri="{FF2B5EF4-FFF2-40B4-BE49-F238E27FC236}">
              <a16:creationId xmlns:a16="http://schemas.microsoft.com/office/drawing/2014/main" id="{4F553F13-E333-4D9A-901B-E77C6C0C5B5A}"/>
            </a:ext>
          </a:extLst>
        </xdr:cNvPr>
        <xdr:cNvSpPr/>
      </xdr:nvSpPr>
      <xdr:spPr>
        <a:xfrm>
          <a:off x="1280414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92202</xdr:rowOff>
    </xdr:from>
    <xdr:to>
      <xdr:col>81</xdr:col>
      <xdr:colOff>50800</xdr:colOff>
      <xdr:row>105</xdr:row>
      <xdr:rowOff>144780</xdr:rowOff>
    </xdr:to>
    <xdr:cxnSp macro="">
      <xdr:nvCxnSpPr>
        <xdr:cNvPr id="681" name="直線コネクタ 680">
          <a:extLst>
            <a:ext uri="{FF2B5EF4-FFF2-40B4-BE49-F238E27FC236}">
              <a16:creationId xmlns:a16="http://schemas.microsoft.com/office/drawing/2014/main" id="{520EE820-EF36-445A-898F-9481763F9B9B}"/>
            </a:ext>
          </a:extLst>
        </xdr:cNvPr>
        <xdr:cNvCxnSpPr/>
      </xdr:nvCxnSpPr>
      <xdr:spPr>
        <a:xfrm>
          <a:off x="12854940" y="17694402"/>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160274</xdr:rowOff>
    </xdr:from>
    <xdr:to>
      <xdr:col>72</xdr:col>
      <xdr:colOff>38100</xdr:colOff>
      <xdr:row>105</xdr:row>
      <xdr:rowOff>90424</xdr:rowOff>
    </xdr:to>
    <xdr:sp macro="" textlink="">
      <xdr:nvSpPr>
        <xdr:cNvPr id="682" name="楕円 681">
          <a:extLst>
            <a:ext uri="{FF2B5EF4-FFF2-40B4-BE49-F238E27FC236}">
              <a16:creationId xmlns:a16="http://schemas.microsoft.com/office/drawing/2014/main" id="{25858741-87DC-4480-A2EB-A0F85F07F5AB}"/>
            </a:ext>
          </a:extLst>
        </xdr:cNvPr>
        <xdr:cNvSpPr/>
      </xdr:nvSpPr>
      <xdr:spPr>
        <a:xfrm>
          <a:off x="12029440" y="175948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39624</xdr:rowOff>
    </xdr:from>
    <xdr:to>
      <xdr:col>76</xdr:col>
      <xdr:colOff>114300</xdr:colOff>
      <xdr:row>105</xdr:row>
      <xdr:rowOff>92202</xdr:rowOff>
    </xdr:to>
    <xdr:cxnSp macro="">
      <xdr:nvCxnSpPr>
        <xdr:cNvPr id="683" name="直線コネクタ 682">
          <a:extLst>
            <a:ext uri="{FF2B5EF4-FFF2-40B4-BE49-F238E27FC236}">
              <a16:creationId xmlns:a16="http://schemas.microsoft.com/office/drawing/2014/main" id="{D26E7A5D-3E41-41A9-8148-0B973AD3D803}"/>
            </a:ext>
          </a:extLst>
        </xdr:cNvPr>
        <xdr:cNvCxnSpPr/>
      </xdr:nvCxnSpPr>
      <xdr:spPr>
        <a:xfrm>
          <a:off x="12072620" y="17641824"/>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109982</xdr:rowOff>
    </xdr:from>
    <xdr:to>
      <xdr:col>67</xdr:col>
      <xdr:colOff>101600</xdr:colOff>
      <xdr:row>105</xdr:row>
      <xdr:rowOff>40132</xdr:rowOff>
    </xdr:to>
    <xdr:sp macro="" textlink="">
      <xdr:nvSpPr>
        <xdr:cNvPr id="684" name="楕円 683">
          <a:extLst>
            <a:ext uri="{FF2B5EF4-FFF2-40B4-BE49-F238E27FC236}">
              <a16:creationId xmlns:a16="http://schemas.microsoft.com/office/drawing/2014/main" id="{D58328AD-C0ED-495F-9EA2-66B105A938F3}"/>
            </a:ext>
          </a:extLst>
        </xdr:cNvPr>
        <xdr:cNvSpPr/>
      </xdr:nvSpPr>
      <xdr:spPr>
        <a:xfrm>
          <a:off x="11231880" y="17544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160782</xdr:rowOff>
    </xdr:from>
    <xdr:to>
      <xdr:col>71</xdr:col>
      <xdr:colOff>177800</xdr:colOff>
      <xdr:row>105</xdr:row>
      <xdr:rowOff>39624</xdr:rowOff>
    </xdr:to>
    <xdr:cxnSp macro="">
      <xdr:nvCxnSpPr>
        <xdr:cNvPr id="685" name="直線コネクタ 684">
          <a:extLst>
            <a:ext uri="{FF2B5EF4-FFF2-40B4-BE49-F238E27FC236}">
              <a16:creationId xmlns:a16="http://schemas.microsoft.com/office/drawing/2014/main" id="{D58B2E2B-BE3A-46F0-9E2F-998F5959F30F}"/>
            </a:ext>
          </a:extLst>
        </xdr:cNvPr>
        <xdr:cNvCxnSpPr/>
      </xdr:nvCxnSpPr>
      <xdr:spPr>
        <a:xfrm>
          <a:off x="11282680" y="17595342"/>
          <a:ext cx="78994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686" name="n_1aveValue【公民館】&#10;有形固定資産減価償却率">
          <a:extLst>
            <a:ext uri="{FF2B5EF4-FFF2-40B4-BE49-F238E27FC236}">
              <a16:creationId xmlns:a16="http://schemas.microsoft.com/office/drawing/2014/main" id="{13D39348-24A1-4BB0-88D6-341BAF0AEB42}"/>
            </a:ext>
          </a:extLst>
        </xdr:cNvPr>
        <xdr:cNvSpPr txBox="1"/>
      </xdr:nvSpPr>
      <xdr:spPr>
        <a:xfrm>
          <a:off x="13437244" y="1723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687" name="n_2aveValue【公民館】&#10;有形固定資産減価償却率">
          <a:extLst>
            <a:ext uri="{FF2B5EF4-FFF2-40B4-BE49-F238E27FC236}">
              <a16:creationId xmlns:a16="http://schemas.microsoft.com/office/drawing/2014/main" id="{41F32AE8-CA5F-4E59-9019-D022B662877D}"/>
            </a:ext>
          </a:extLst>
        </xdr:cNvPr>
        <xdr:cNvSpPr txBox="1"/>
      </xdr:nvSpPr>
      <xdr:spPr>
        <a:xfrm>
          <a:off x="12675244" y="1724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24655</xdr:rowOff>
    </xdr:from>
    <xdr:ext cx="405111" cy="259045"/>
    <xdr:sp macro="" textlink="">
      <xdr:nvSpPr>
        <xdr:cNvPr id="688" name="n_3aveValue【公民館】&#10;有形固定資産減価償却率">
          <a:extLst>
            <a:ext uri="{FF2B5EF4-FFF2-40B4-BE49-F238E27FC236}">
              <a16:creationId xmlns:a16="http://schemas.microsoft.com/office/drawing/2014/main" id="{5E1CCCB7-B3EB-47DE-8468-8769D3432A15}"/>
            </a:ext>
          </a:extLst>
        </xdr:cNvPr>
        <xdr:cNvSpPr txBox="1"/>
      </xdr:nvSpPr>
      <xdr:spPr>
        <a:xfrm>
          <a:off x="11900544" y="1729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159529</xdr:rowOff>
    </xdr:from>
    <xdr:ext cx="405111" cy="259045"/>
    <xdr:sp macro="" textlink="">
      <xdr:nvSpPr>
        <xdr:cNvPr id="689" name="n_4aveValue【公民館】&#10;有形固定資産減価償却率">
          <a:extLst>
            <a:ext uri="{FF2B5EF4-FFF2-40B4-BE49-F238E27FC236}">
              <a16:creationId xmlns:a16="http://schemas.microsoft.com/office/drawing/2014/main" id="{5A95CBC7-7B00-4088-A653-7F21733108D9}"/>
            </a:ext>
          </a:extLst>
        </xdr:cNvPr>
        <xdr:cNvSpPr txBox="1"/>
      </xdr:nvSpPr>
      <xdr:spPr>
        <a:xfrm>
          <a:off x="1110298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15257</xdr:rowOff>
    </xdr:from>
    <xdr:ext cx="405111" cy="259045"/>
    <xdr:sp macro="" textlink="">
      <xdr:nvSpPr>
        <xdr:cNvPr id="690" name="n_1mainValue【公民館】&#10;有形固定資産減価償却率">
          <a:extLst>
            <a:ext uri="{FF2B5EF4-FFF2-40B4-BE49-F238E27FC236}">
              <a16:creationId xmlns:a16="http://schemas.microsoft.com/office/drawing/2014/main" id="{0C0FECD3-8721-4F14-9D34-75D5513AF5ED}"/>
            </a:ext>
          </a:extLst>
        </xdr:cNvPr>
        <xdr:cNvSpPr txBox="1"/>
      </xdr:nvSpPr>
      <xdr:spPr>
        <a:xfrm>
          <a:off x="134372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134129</xdr:rowOff>
    </xdr:from>
    <xdr:ext cx="405111" cy="259045"/>
    <xdr:sp macro="" textlink="">
      <xdr:nvSpPr>
        <xdr:cNvPr id="691" name="n_2mainValue【公民館】&#10;有形固定資産減価償却率">
          <a:extLst>
            <a:ext uri="{FF2B5EF4-FFF2-40B4-BE49-F238E27FC236}">
              <a16:creationId xmlns:a16="http://schemas.microsoft.com/office/drawing/2014/main" id="{77F6EAD7-A392-47A4-B7E0-50F8D94C2DA2}"/>
            </a:ext>
          </a:extLst>
        </xdr:cNvPr>
        <xdr:cNvSpPr txBox="1"/>
      </xdr:nvSpPr>
      <xdr:spPr>
        <a:xfrm>
          <a:off x="126752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81551</xdr:rowOff>
    </xdr:from>
    <xdr:ext cx="405111" cy="259045"/>
    <xdr:sp macro="" textlink="">
      <xdr:nvSpPr>
        <xdr:cNvPr id="692" name="n_3mainValue【公民館】&#10;有形固定資産減価償却率">
          <a:extLst>
            <a:ext uri="{FF2B5EF4-FFF2-40B4-BE49-F238E27FC236}">
              <a16:creationId xmlns:a16="http://schemas.microsoft.com/office/drawing/2014/main" id="{34B43F67-3581-43EB-AACE-3A3F3EBAB778}"/>
            </a:ext>
          </a:extLst>
        </xdr:cNvPr>
        <xdr:cNvSpPr txBox="1"/>
      </xdr:nvSpPr>
      <xdr:spPr>
        <a:xfrm>
          <a:off x="11900544" y="1768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31259</xdr:rowOff>
    </xdr:from>
    <xdr:ext cx="405111" cy="259045"/>
    <xdr:sp macro="" textlink="">
      <xdr:nvSpPr>
        <xdr:cNvPr id="693" name="n_4mainValue【公民館】&#10;有形固定資産減価償却率">
          <a:extLst>
            <a:ext uri="{FF2B5EF4-FFF2-40B4-BE49-F238E27FC236}">
              <a16:creationId xmlns:a16="http://schemas.microsoft.com/office/drawing/2014/main" id="{26252BC4-44F3-4AFE-8F1A-EF70DECD6F7A}"/>
            </a:ext>
          </a:extLst>
        </xdr:cNvPr>
        <xdr:cNvSpPr txBox="1"/>
      </xdr:nvSpPr>
      <xdr:spPr>
        <a:xfrm>
          <a:off x="11102984" y="1763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F53F0000-D786-4ADB-A3C1-48452D7FEDC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E88119CA-B774-4137-BEEB-A43FECC5DE7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756C00BB-0E9F-4349-BD83-40EB260F83B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BBC150E-5727-4D7B-BC91-6119B086D41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D1965C8-75CA-4EF2-8E21-74B7F5A71F0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47AF6F2-5063-4C8F-A85A-1177B331E05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D703E288-54E2-4409-BD3B-5932B6C7B64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6E595078-015F-4468-9E2F-15BF0B2C9AE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F3A3F000-6C31-4314-9CB3-802282B011F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55DAE998-44BC-472E-B4B1-9215B01D229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2CCA6B86-AE0C-4B84-B46F-6ECA7CA2121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53E1BC23-C1F8-49AD-8E04-0941B194277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54A64529-7079-4DA7-8340-878D058BC8B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E855CB88-43EE-487C-93BC-233E94B30BE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7900A270-AA31-4CF9-8073-A25F89FB25E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3CE80789-4282-454F-B413-3A18FCEA49F5}"/>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7D641641-B386-49E5-B927-BFD615885ED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98FFF577-699D-4B96-9735-E559B81F58E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C95A2278-2812-4C06-A0E6-7294C7EEA23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72CF303F-54BA-4559-8D50-729B2776FDF2}"/>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74DF2228-160A-4ABA-9AA1-B545BDC9C38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3CC12BF5-62B8-4F6E-86D7-B75E89CAD187}"/>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67C5C485-CD9B-4A63-9A68-5BC9B231E6D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7FB0A845-3570-454D-88B6-6D32ED4D0C1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1FAFEAA4-3EFF-4944-BFAA-46547B21D0B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719" name="直線コネクタ 718">
          <a:extLst>
            <a:ext uri="{FF2B5EF4-FFF2-40B4-BE49-F238E27FC236}">
              <a16:creationId xmlns:a16="http://schemas.microsoft.com/office/drawing/2014/main" id="{81258045-572C-414C-9EA5-53EBD7E3FE15}"/>
            </a:ext>
          </a:extLst>
        </xdr:cNvPr>
        <xdr:cNvCxnSpPr/>
      </xdr:nvCxnSpPr>
      <xdr:spPr>
        <a:xfrm flipV="1">
          <a:off x="19509104" y="1683203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0" name="【公民館】&#10;一人当たり面積最小値テキスト">
          <a:extLst>
            <a:ext uri="{FF2B5EF4-FFF2-40B4-BE49-F238E27FC236}">
              <a16:creationId xmlns:a16="http://schemas.microsoft.com/office/drawing/2014/main" id="{A925D413-A01D-494E-823A-A5767AFE731B}"/>
            </a:ext>
          </a:extLst>
        </xdr:cNvPr>
        <xdr:cNvSpPr txBox="1"/>
      </xdr:nvSpPr>
      <xdr:spPr>
        <a:xfrm>
          <a:off x="19547840" y="183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1" name="直線コネクタ 720">
          <a:extLst>
            <a:ext uri="{FF2B5EF4-FFF2-40B4-BE49-F238E27FC236}">
              <a16:creationId xmlns:a16="http://schemas.microsoft.com/office/drawing/2014/main" id="{80E1CD43-7024-40A9-9008-C4E2F8BF08B9}"/>
            </a:ext>
          </a:extLst>
        </xdr:cNvPr>
        <xdr:cNvCxnSpPr/>
      </xdr:nvCxnSpPr>
      <xdr:spPr>
        <a:xfrm>
          <a:off x="1944370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722" name="【公民館】&#10;一人当たり面積最大値テキスト">
          <a:extLst>
            <a:ext uri="{FF2B5EF4-FFF2-40B4-BE49-F238E27FC236}">
              <a16:creationId xmlns:a16="http://schemas.microsoft.com/office/drawing/2014/main" id="{4DE082F3-F945-4A7D-AA84-503EF2EB68C0}"/>
            </a:ext>
          </a:extLst>
        </xdr:cNvPr>
        <xdr:cNvSpPr txBox="1"/>
      </xdr:nvSpPr>
      <xdr:spPr>
        <a:xfrm>
          <a:off x="19547840" y="1661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723" name="直線コネクタ 722">
          <a:extLst>
            <a:ext uri="{FF2B5EF4-FFF2-40B4-BE49-F238E27FC236}">
              <a16:creationId xmlns:a16="http://schemas.microsoft.com/office/drawing/2014/main" id="{AEC8FB10-3B97-4FC1-82BF-375926518407}"/>
            </a:ext>
          </a:extLst>
        </xdr:cNvPr>
        <xdr:cNvCxnSpPr/>
      </xdr:nvCxnSpPr>
      <xdr:spPr>
        <a:xfrm>
          <a:off x="19443700" y="1683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724" name="【公民館】&#10;一人当たり面積平均値テキスト">
          <a:extLst>
            <a:ext uri="{FF2B5EF4-FFF2-40B4-BE49-F238E27FC236}">
              <a16:creationId xmlns:a16="http://schemas.microsoft.com/office/drawing/2014/main" id="{B328E481-4942-46C9-BAD9-0D940A806806}"/>
            </a:ext>
          </a:extLst>
        </xdr:cNvPr>
        <xdr:cNvSpPr txBox="1"/>
      </xdr:nvSpPr>
      <xdr:spPr>
        <a:xfrm>
          <a:off x="19547840" y="17782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725" name="フローチャート: 判断 724">
          <a:extLst>
            <a:ext uri="{FF2B5EF4-FFF2-40B4-BE49-F238E27FC236}">
              <a16:creationId xmlns:a16="http://schemas.microsoft.com/office/drawing/2014/main" id="{1B6202CE-91B9-4ABB-A1BA-AB992E6BF39D}"/>
            </a:ext>
          </a:extLst>
        </xdr:cNvPr>
        <xdr:cNvSpPr/>
      </xdr:nvSpPr>
      <xdr:spPr>
        <a:xfrm>
          <a:off x="19458940" y="17930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26" name="フローチャート: 判断 725">
          <a:extLst>
            <a:ext uri="{FF2B5EF4-FFF2-40B4-BE49-F238E27FC236}">
              <a16:creationId xmlns:a16="http://schemas.microsoft.com/office/drawing/2014/main" id="{306663B1-BB10-4751-9702-1468998454D9}"/>
            </a:ext>
          </a:extLst>
        </xdr:cNvPr>
        <xdr:cNvSpPr/>
      </xdr:nvSpPr>
      <xdr:spPr>
        <a:xfrm>
          <a:off x="18735040" y="17932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27" name="フローチャート: 判断 726">
          <a:extLst>
            <a:ext uri="{FF2B5EF4-FFF2-40B4-BE49-F238E27FC236}">
              <a16:creationId xmlns:a16="http://schemas.microsoft.com/office/drawing/2014/main" id="{09FFC344-8C1B-4199-9797-CC0A4ABFE4C9}"/>
            </a:ext>
          </a:extLst>
        </xdr:cNvPr>
        <xdr:cNvSpPr/>
      </xdr:nvSpPr>
      <xdr:spPr>
        <a:xfrm>
          <a:off x="179374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728" name="フローチャート: 判断 727">
          <a:extLst>
            <a:ext uri="{FF2B5EF4-FFF2-40B4-BE49-F238E27FC236}">
              <a16:creationId xmlns:a16="http://schemas.microsoft.com/office/drawing/2014/main" id="{8CDCEBC6-5D12-4AE8-8497-24AACA50CE8C}"/>
            </a:ext>
          </a:extLst>
        </xdr:cNvPr>
        <xdr:cNvSpPr/>
      </xdr:nvSpPr>
      <xdr:spPr>
        <a:xfrm>
          <a:off x="17162780" y="17934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729" name="フローチャート: 判断 728">
          <a:extLst>
            <a:ext uri="{FF2B5EF4-FFF2-40B4-BE49-F238E27FC236}">
              <a16:creationId xmlns:a16="http://schemas.microsoft.com/office/drawing/2014/main" id="{9D23E04C-13A4-4DD6-9CA3-14F32C10BD5B}"/>
            </a:ext>
          </a:extLst>
        </xdr:cNvPr>
        <xdr:cNvSpPr/>
      </xdr:nvSpPr>
      <xdr:spPr>
        <a:xfrm>
          <a:off x="16388080" y="179275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4F7791DF-346C-44AE-AD2E-307FF98B33A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D3EE4C8-4557-48CC-85E9-4ECF2D2C680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8E792E4-A3D4-487A-B516-19A9C078AED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1D4C2CD2-C2B9-47AB-B08A-D2A3CBA009B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0BEF234-C901-44FB-9545-9C60940266F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58057</xdr:rowOff>
    </xdr:from>
    <xdr:to>
      <xdr:col>116</xdr:col>
      <xdr:colOff>114300</xdr:colOff>
      <xdr:row>108</xdr:row>
      <xdr:rowOff>159657</xdr:rowOff>
    </xdr:to>
    <xdr:sp macro="" textlink="">
      <xdr:nvSpPr>
        <xdr:cNvPr id="735" name="楕円 734">
          <a:extLst>
            <a:ext uri="{FF2B5EF4-FFF2-40B4-BE49-F238E27FC236}">
              <a16:creationId xmlns:a16="http://schemas.microsoft.com/office/drawing/2014/main" id="{8F2357EF-12B2-49A8-85A0-3B678353C360}"/>
            </a:ext>
          </a:extLst>
        </xdr:cNvPr>
        <xdr:cNvSpPr/>
      </xdr:nvSpPr>
      <xdr:spPr>
        <a:xfrm>
          <a:off x="1945894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144434</xdr:rowOff>
    </xdr:from>
    <xdr:ext cx="469744" cy="259045"/>
    <xdr:sp macro="" textlink="">
      <xdr:nvSpPr>
        <xdr:cNvPr id="736" name="【公民館】&#10;一人当たり面積該当値テキスト">
          <a:extLst>
            <a:ext uri="{FF2B5EF4-FFF2-40B4-BE49-F238E27FC236}">
              <a16:creationId xmlns:a16="http://schemas.microsoft.com/office/drawing/2014/main" id="{EA98DC35-8253-4EA7-A5EC-2EAD143B3F9E}"/>
            </a:ext>
          </a:extLst>
        </xdr:cNvPr>
        <xdr:cNvSpPr txBox="1"/>
      </xdr:nvSpPr>
      <xdr:spPr>
        <a:xfrm>
          <a:off x="19547840" y="1808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58057</xdr:rowOff>
    </xdr:from>
    <xdr:to>
      <xdr:col>112</xdr:col>
      <xdr:colOff>38100</xdr:colOff>
      <xdr:row>108</xdr:row>
      <xdr:rowOff>159657</xdr:rowOff>
    </xdr:to>
    <xdr:sp macro="" textlink="">
      <xdr:nvSpPr>
        <xdr:cNvPr id="737" name="楕円 736">
          <a:extLst>
            <a:ext uri="{FF2B5EF4-FFF2-40B4-BE49-F238E27FC236}">
              <a16:creationId xmlns:a16="http://schemas.microsoft.com/office/drawing/2014/main" id="{5312325D-36BD-450B-B58D-F3EF85E11F28}"/>
            </a:ext>
          </a:extLst>
        </xdr:cNvPr>
        <xdr:cNvSpPr/>
      </xdr:nvSpPr>
      <xdr:spPr>
        <a:xfrm>
          <a:off x="18735040" y="181631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108857</xdr:rowOff>
    </xdr:from>
    <xdr:to>
      <xdr:col>116</xdr:col>
      <xdr:colOff>63500</xdr:colOff>
      <xdr:row>108</xdr:row>
      <xdr:rowOff>108857</xdr:rowOff>
    </xdr:to>
    <xdr:cxnSp macro="">
      <xdr:nvCxnSpPr>
        <xdr:cNvPr id="738" name="直線コネクタ 737">
          <a:extLst>
            <a:ext uri="{FF2B5EF4-FFF2-40B4-BE49-F238E27FC236}">
              <a16:creationId xmlns:a16="http://schemas.microsoft.com/office/drawing/2014/main" id="{5779DF19-415F-4575-85A8-BEDE49695D62}"/>
            </a:ext>
          </a:extLst>
        </xdr:cNvPr>
        <xdr:cNvCxnSpPr/>
      </xdr:nvCxnSpPr>
      <xdr:spPr>
        <a:xfrm>
          <a:off x="18778220" y="1821397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59689</xdr:rowOff>
    </xdr:from>
    <xdr:to>
      <xdr:col>107</xdr:col>
      <xdr:colOff>101600</xdr:colOff>
      <xdr:row>108</xdr:row>
      <xdr:rowOff>161289</xdr:rowOff>
    </xdr:to>
    <xdr:sp macro="" textlink="">
      <xdr:nvSpPr>
        <xdr:cNvPr id="739" name="楕円 738">
          <a:extLst>
            <a:ext uri="{FF2B5EF4-FFF2-40B4-BE49-F238E27FC236}">
              <a16:creationId xmlns:a16="http://schemas.microsoft.com/office/drawing/2014/main" id="{CD34732B-9225-4AFA-9A1E-8AE0CDC2624C}"/>
            </a:ext>
          </a:extLst>
        </xdr:cNvPr>
        <xdr:cNvSpPr/>
      </xdr:nvSpPr>
      <xdr:spPr>
        <a:xfrm>
          <a:off x="17937480" y="181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108857</xdr:rowOff>
    </xdr:from>
    <xdr:to>
      <xdr:col>111</xdr:col>
      <xdr:colOff>177800</xdr:colOff>
      <xdr:row>108</xdr:row>
      <xdr:rowOff>110489</xdr:rowOff>
    </xdr:to>
    <xdr:cxnSp macro="">
      <xdr:nvCxnSpPr>
        <xdr:cNvPr id="740" name="直線コネクタ 739">
          <a:extLst>
            <a:ext uri="{FF2B5EF4-FFF2-40B4-BE49-F238E27FC236}">
              <a16:creationId xmlns:a16="http://schemas.microsoft.com/office/drawing/2014/main" id="{254A5631-0821-48D2-9949-D22B24193E9F}"/>
            </a:ext>
          </a:extLst>
        </xdr:cNvPr>
        <xdr:cNvCxnSpPr/>
      </xdr:nvCxnSpPr>
      <xdr:spPr>
        <a:xfrm flipV="1">
          <a:off x="17988280" y="18213977"/>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59689</xdr:rowOff>
    </xdr:from>
    <xdr:to>
      <xdr:col>102</xdr:col>
      <xdr:colOff>165100</xdr:colOff>
      <xdr:row>108</xdr:row>
      <xdr:rowOff>161289</xdr:rowOff>
    </xdr:to>
    <xdr:sp macro="" textlink="">
      <xdr:nvSpPr>
        <xdr:cNvPr id="741" name="楕円 740">
          <a:extLst>
            <a:ext uri="{FF2B5EF4-FFF2-40B4-BE49-F238E27FC236}">
              <a16:creationId xmlns:a16="http://schemas.microsoft.com/office/drawing/2014/main" id="{F4310C30-E8C5-4154-A89B-A9F006B07B81}"/>
            </a:ext>
          </a:extLst>
        </xdr:cNvPr>
        <xdr:cNvSpPr/>
      </xdr:nvSpPr>
      <xdr:spPr>
        <a:xfrm>
          <a:off x="17162780" y="181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110489</xdr:rowOff>
    </xdr:from>
    <xdr:to>
      <xdr:col>107</xdr:col>
      <xdr:colOff>50800</xdr:colOff>
      <xdr:row>108</xdr:row>
      <xdr:rowOff>110489</xdr:rowOff>
    </xdr:to>
    <xdr:cxnSp macro="">
      <xdr:nvCxnSpPr>
        <xdr:cNvPr id="742" name="直線コネクタ 741">
          <a:extLst>
            <a:ext uri="{FF2B5EF4-FFF2-40B4-BE49-F238E27FC236}">
              <a16:creationId xmlns:a16="http://schemas.microsoft.com/office/drawing/2014/main" id="{F90789C5-7242-4A86-9D50-095BA08DA1D0}"/>
            </a:ext>
          </a:extLst>
        </xdr:cNvPr>
        <xdr:cNvCxnSpPr/>
      </xdr:nvCxnSpPr>
      <xdr:spPr>
        <a:xfrm>
          <a:off x="17213580" y="1821560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61323</xdr:rowOff>
    </xdr:from>
    <xdr:to>
      <xdr:col>98</xdr:col>
      <xdr:colOff>38100</xdr:colOff>
      <xdr:row>108</xdr:row>
      <xdr:rowOff>162923</xdr:rowOff>
    </xdr:to>
    <xdr:sp macro="" textlink="">
      <xdr:nvSpPr>
        <xdr:cNvPr id="743" name="楕円 742">
          <a:extLst>
            <a:ext uri="{FF2B5EF4-FFF2-40B4-BE49-F238E27FC236}">
              <a16:creationId xmlns:a16="http://schemas.microsoft.com/office/drawing/2014/main" id="{749C8935-22CD-4B68-B24F-233BB32CC72D}"/>
            </a:ext>
          </a:extLst>
        </xdr:cNvPr>
        <xdr:cNvSpPr/>
      </xdr:nvSpPr>
      <xdr:spPr>
        <a:xfrm>
          <a:off x="16388080" y="181664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110489</xdr:rowOff>
    </xdr:from>
    <xdr:to>
      <xdr:col>102</xdr:col>
      <xdr:colOff>114300</xdr:colOff>
      <xdr:row>108</xdr:row>
      <xdr:rowOff>112123</xdr:rowOff>
    </xdr:to>
    <xdr:cxnSp macro="">
      <xdr:nvCxnSpPr>
        <xdr:cNvPr id="744" name="直線コネクタ 743">
          <a:extLst>
            <a:ext uri="{FF2B5EF4-FFF2-40B4-BE49-F238E27FC236}">
              <a16:creationId xmlns:a16="http://schemas.microsoft.com/office/drawing/2014/main" id="{9B86A311-CCB1-414E-85CF-77C957CF5FD5}"/>
            </a:ext>
          </a:extLst>
        </xdr:cNvPr>
        <xdr:cNvCxnSpPr/>
      </xdr:nvCxnSpPr>
      <xdr:spPr>
        <a:xfrm flipV="1">
          <a:off x="16431260" y="18215609"/>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45" name="n_1aveValue【公民館】&#10;一人当たり面積">
          <a:extLst>
            <a:ext uri="{FF2B5EF4-FFF2-40B4-BE49-F238E27FC236}">
              <a16:creationId xmlns:a16="http://schemas.microsoft.com/office/drawing/2014/main" id="{E27F268F-5229-43CD-904C-3D0FA352E31A}"/>
            </a:ext>
          </a:extLst>
        </xdr:cNvPr>
        <xdr:cNvSpPr txBox="1"/>
      </xdr:nvSpPr>
      <xdr:spPr>
        <a:xfrm>
          <a:off x="185611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746" name="n_2aveValue【公民館】&#10;一人当たり面積">
          <a:extLst>
            <a:ext uri="{FF2B5EF4-FFF2-40B4-BE49-F238E27FC236}">
              <a16:creationId xmlns:a16="http://schemas.microsoft.com/office/drawing/2014/main" id="{E8E37D55-5B7B-49B4-9E54-68DDF383BDA1}"/>
            </a:ext>
          </a:extLst>
        </xdr:cNvPr>
        <xdr:cNvSpPr txBox="1"/>
      </xdr:nvSpPr>
      <xdr:spPr>
        <a:xfrm>
          <a:off x="177762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747" name="n_3aveValue【公民館】&#10;一人当たり面積">
          <a:extLst>
            <a:ext uri="{FF2B5EF4-FFF2-40B4-BE49-F238E27FC236}">
              <a16:creationId xmlns:a16="http://schemas.microsoft.com/office/drawing/2014/main" id="{CF0860BD-9EC8-43CD-9909-C755DCB72436}"/>
            </a:ext>
          </a:extLst>
        </xdr:cNvPr>
        <xdr:cNvSpPr txBox="1"/>
      </xdr:nvSpPr>
      <xdr:spPr>
        <a:xfrm>
          <a:off x="17001567" y="177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748" name="n_4aveValue【公民館】&#10;一人当たり面積">
          <a:extLst>
            <a:ext uri="{FF2B5EF4-FFF2-40B4-BE49-F238E27FC236}">
              <a16:creationId xmlns:a16="http://schemas.microsoft.com/office/drawing/2014/main" id="{9B20123F-2862-44A2-B552-F7951E54D628}"/>
            </a:ext>
          </a:extLst>
        </xdr:cNvPr>
        <xdr:cNvSpPr txBox="1"/>
      </xdr:nvSpPr>
      <xdr:spPr>
        <a:xfrm>
          <a:off x="1622686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150784</xdr:rowOff>
    </xdr:from>
    <xdr:ext cx="469744" cy="259045"/>
    <xdr:sp macro="" textlink="">
      <xdr:nvSpPr>
        <xdr:cNvPr id="749" name="n_1mainValue【公民館】&#10;一人当たり面積">
          <a:extLst>
            <a:ext uri="{FF2B5EF4-FFF2-40B4-BE49-F238E27FC236}">
              <a16:creationId xmlns:a16="http://schemas.microsoft.com/office/drawing/2014/main" id="{A66CBEFD-DCBB-47ED-A5DB-2F04A30DA44C}"/>
            </a:ext>
          </a:extLst>
        </xdr:cNvPr>
        <xdr:cNvSpPr txBox="1"/>
      </xdr:nvSpPr>
      <xdr:spPr>
        <a:xfrm>
          <a:off x="1856112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152416</xdr:rowOff>
    </xdr:from>
    <xdr:ext cx="469744" cy="259045"/>
    <xdr:sp macro="" textlink="">
      <xdr:nvSpPr>
        <xdr:cNvPr id="750" name="n_2mainValue【公民館】&#10;一人当たり面積">
          <a:extLst>
            <a:ext uri="{FF2B5EF4-FFF2-40B4-BE49-F238E27FC236}">
              <a16:creationId xmlns:a16="http://schemas.microsoft.com/office/drawing/2014/main" id="{F4541832-8113-452B-8567-66FF0039B8ED}"/>
            </a:ext>
          </a:extLst>
        </xdr:cNvPr>
        <xdr:cNvSpPr txBox="1"/>
      </xdr:nvSpPr>
      <xdr:spPr>
        <a:xfrm>
          <a:off x="17776267"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152416</xdr:rowOff>
    </xdr:from>
    <xdr:ext cx="469744" cy="259045"/>
    <xdr:sp macro="" textlink="">
      <xdr:nvSpPr>
        <xdr:cNvPr id="751" name="n_3mainValue【公民館】&#10;一人当たり面積">
          <a:extLst>
            <a:ext uri="{FF2B5EF4-FFF2-40B4-BE49-F238E27FC236}">
              <a16:creationId xmlns:a16="http://schemas.microsoft.com/office/drawing/2014/main" id="{0D99B936-3CD1-4D05-9618-6CDCA62136EF}"/>
            </a:ext>
          </a:extLst>
        </xdr:cNvPr>
        <xdr:cNvSpPr txBox="1"/>
      </xdr:nvSpPr>
      <xdr:spPr>
        <a:xfrm>
          <a:off x="17001567"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154050</xdr:rowOff>
    </xdr:from>
    <xdr:ext cx="469744" cy="259045"/>
    <xdr:sp macro="" textlink="">
      <xdr:nvSpPr>
        <xdr:cNvPr id="752" name="n_4mainValue【公民館】&#10;一人当たり面積">
          <a:extLst>
            <a:ext uri="{FF2B5EF4-FFF2-40B4-BE49-F238E27FC236}">
              <a16:creationId xmlns:a16="http://schemas.microsoft.com/office/drawing/2014/main" id="{A2951EE0-59B7-4184-B66E-02CE7D47712A}"/>
            </a:ext>
          </a:extLst>
        </xdr:cNvPr>
        <xdr:cNvSpPr txBox="1"/>
      </xdr:nvSpPr>
      <xdr:spPr>
        <a:xfrm>
          <a:off x="1622686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F021BA54-57AA-4AD2-9C2D-3F4B58A26BE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117BCE7D-463A-4D1F-AC30-5454A5CE1CD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1B41CECF-B15D-43C6-A978-427F744E40E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　本町の公共施設は、昭和</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46</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1971</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）年頃から昭和</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60</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1985</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）年頃に整備が集中しており、その結果、昭和</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61</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1986</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）年以前に建てられた築</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年以上の建築物も多く、 有形固定資産減価償却率が類似団体と比べて高い傾向にある。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　中でも、類似団体と比較して特に有形固定資産減価償却率が高くなっている施設が公営住宅であり、４団地すべてにおいて築</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60</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年を超えており、比率は</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％で推移している。多くの住棟で空き戸数や老朽化が進んでおり、返還があり次第、解体する予定であるが、居住している住宅をはじめ、今後のあり方について検討している。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　また、認定こども園・幼稚園・保育所において、有形固定資産減価償却率</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極めて高い水準で推移してい</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たが、令和２年</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度より、「忠岡町幼保一体化推進基本計画」に基づ</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き</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、公立幼稚園と公立保育所を統廃合し認定こども園に再編するための整備事業（（仮称）東忠岡地区認定こども園整備事業）</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を実施し</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令和４年度に新施設（こども園園舎）が完成したことから、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66.7</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ポイントの大幅な減となった</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C7C10E-7184-4821-A3BE-8D8B29E8BC1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41B97B-D0DD-4449-82D0-DA31FB9E3C0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E4DB55-8523-4170-B9E0-A23C4595466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810C1B-E84C-4664-945D-F4779FEE95F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7BCB68-F4FB-42C2-A9C2-8AB40071F76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835F81-B3D3-424D-8749-81123535778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7087FF-EC8F-405D-8D9D-2289956B051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8CF645-A641-4492-A21A-71F01674129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9D60CD-E728-419D-B0DC-7F50E440DC9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FF8004-EC02-487F-8D31-8769DF22434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16,675
16,138
3.97
8,740,966
8,319,346
363,341
4,524,296
7,221,448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2FDFC25-0CBF-4A71-85E7-BA254106148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885467-A4A0-4189-BF9E-D2BAEC10D74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51DEEB9-7654-4A5E-8F2A-209FBF12D4F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FC2205-ED6F-4603-A8E3-057AA614484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A0A5FE-6180-4134-A3DB-3ABB243B4E3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140E8E-01B3-45AF-9F55-FC93D3678A6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E6EEF14-A0CF-4503-9497-710C9942230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E67A98-2AEC-496F-B0A2-3082C3F8D5B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ABA11F-234C-49E6-9545-1B48571D0B8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B24D22D-85E7-47A0-952F-2A166ED1F11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09801D-7013-43D1-A846-F07070907A4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656692-0209-452F-A34E-C6AB6AA004C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BF8636-4BA2-4DDF-ACDC-EFCA53576C7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78B971-CB27-460C-830A-0D76C272582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DE6792A-2673-450E-BF6D-A8F802C19B5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C71AB7-735D-4ED0-B87E-46F8950EC95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2BBCA3-5E00-480C-93C8-E4D323D7B0F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C8234C-4B47-42C4-B1AB-DE2E28AE4E7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36A72D6-B869-468A-8EAC-F0FF6AC6654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4686E7-64D5-4086-8AB4-F40B1BABFD8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1583FA-DC12-46EA-BE29-343DDA426D5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49B561-7556-40B9-B6A4-89E84747444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4D062F-CE25-4336-B5A9-40C8E629171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83C420-9F2A-4764-9388-978A4647C34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6342AF-4C1C-492B-8D35-1E133C3E6AF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C5F202-529F-4916-B6C2-F94C774E0CE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FA1077-23D0-45FD-B364-77A4505C976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86F9870-FC1A-4632-935F-E44A2BBA7A5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52D84A-21EC-42E4-94ED-AF812EAB9CE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C841072-79B4-4801-9830-1F272ACF3C5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2CB99EB-F20E-4D59-8AD4-D35E3DA9ED2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A3D213-9640-434D-8222-551DA9812A5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8DA902C-1384-4FE1-A494-931BFFE773B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9C4E242-B44F-4AFD-B555-A4EF1F224B6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828FD5A-E452-462C-8F7A-F2B94621788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1F7D225-D41E-4D86-8099-A2E56F86ADED}"/>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4028952-4C90-484B-8772-E95A7C5E9A4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1EF8A13-C6F3-4731-A29B-497855BA65C8}"/>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541F411-BCD7-4DD9-A81B-195CD57FD18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8E3D859-1FD5-49B5-A208-64D57BB4CDA4}"/>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2EFACCE-6D88-4346-8041-3D163D4C31F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8C25D9D-DC54-4D09-A16D-53261972CB4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95D0037-3AB5-465F-964F-F2F34F4ACADA}"/>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1991D4A-3441-4576-A7E6-159FF6C98C69}"/>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25FAA7F-A40B-4AC9-AE8F-2F6308E15C8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772033E-A062-4DBF-9880-BE2D3469B19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449CF39-43A9-4333-AC87-31489390FFE2}"/>
            </a:ext>
          </a:extLst>
        </xdr:cNvPr>
        <xdr:cNvCxnSpPr/>
      </xdr:nvCxnSpPr>
      <xdr:spPr>
        <a:xfrm flipV="1">
          <a:off x="4086225" y="5700849"/>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A628E8C-AE3D-4FE4-86C8-A8EF9F8E11E4}"/>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C891CC7-407D-4D09-9B46-4FD1BE3FFC4D}"/>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図書館】&#10;有形固定資産減価償却率最大値テキスト">
          <a:extLst>
            <a:ext uri="{FF2B5EF4-FFF2-40B4-BE49-F238E27FC236}">
              <a16:creationId xmlns:a16="http://schemas.microsoft.com/office/drawing/2014/main" id="{550E3865-4D27-4BD2-8371-29F1E116EB27}"/>
            </a:ext>
          </a:extLst>
        </xdr:cNvPr>
        <xdr:cNvSpPr txBox="1"/>
      </xdr:nvSpPr>
      <xdr:spPr>
        <a:xfrm>
          <a:off x="4124960" y="548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52AF90CD-7ABB-4650-8C2C-6E8A27815D21}"/>
            </a:ext>
          </a:extLst>
        </xdr:cNvPr>
        <xdr:cNvCxnSpPr/>
      </xdr:nvCxnSpPr>
      <xdr:spPr>
        <a:xfrm>
          <a:off x="4020820" y="5700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160944</xdr:rowOff>
    </xdr:from>
    <xdr:ext cx="405111" cy="259045"/>
    <xdr:sp macro="" textlink="">
      <xdr:nvSpPr>
        <xdr:cNvPr id="63" name="【図書館】&#10;有形固定資産減価償却率平均値テキスト">
          <a:extLst>
            <a:ext uri="{FF2B5EF4-FFF2-40B4-BE49-F238E27FC236}">
              <a16:creationId xmlns:a16="http://schemas.microsoft.com/office/drawing/2014/main" id="{A2F88C86-329A-4B58-BF70-8724063B9245}"/>
            </a:ext>
          </a:extLst>
        </xdr:cNvPr>
        <xdr:cNvSpPr txBox="1"/>
      </xdr:nvSpPr>
      <xdr:spPr>
        <a:xfrm>
          <a:off x="4124960" y="619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4" name="フローチャート: 判断 63">
          <a:extLst>
            <a:ext uri="{FF2B5EF4-FFF2-40B4-BE49-F238E27FC236}">
              <a16:creationId xmlns:a16="http://schemas.microsoft.com/office/drawing/2014/main" id="{1C70345C-4E14-4AE6-8603-E4452E39A503}"/>
            </a:ext>
          </a:extLst>
        </xdr:cNvPr>
        <xdr:cNvSpPr/>
      </xdr:nvSpPr>
      <xdr:spPr>
        <a:xfrm>
          <a:off x="403606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107043</xdr:rowOff>
    </xdr:from>
    <xdr:to>
      <xdr:col>20</xdr:col>
      <xdr:colOff>38100</xdr:colOff>
      <xdr:row>38</xdr:row>
      <xdr:rowOff>37193</xdr:rowOff>
    </xdr:to>
    <xdr:sp macro="" textlink="">
      <xdr:nvSpPr>
        <xdr:cNvPr id="65" name="フローチャート: 判断 64">
          <a:extLst>
            <a:ext uri="{FF2B5EF4-FFF2-40B4-BE49-F238E27FC236}">
              <a16:creationId xmlns:a16="http://schemas.microsoft.com/office/drawing/2014/main" id="{2BBCD8ED-4F18-481A-9F22-7831744BB727}"/>
            </a:ext>
          </a:extLst>
        </xdr:cNvPr>
        <xdr:cNvSpPr/>
      </xdr:nvSpPr>
      <xdr:spPr>
        <a:xfrm>
          <a:off x="3312160" y="6309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113574</xdr:rowOff>
    </xdr:from>
    <xdr:to>
      <xdr:col>15</xdr:col>
      <xdr:colOff>101600</xdr:colOff>
      <xdr:row>38</xdr:row>
      <xdr:rowOff>43724</xdr:rowOff>
    </xdr:to>
    <xdr:sp macro="" textlink="">
      <xdr:nvSpPr>
        <xdr:cNvPr id="66" name="フローチャート: 判断 65">
          <a:extLst>
            <a:ext uri="{FF2B5EF4-FFF2-40B4-BE49-F238E27FC236}">
              <a16:creationId xmlns:a16="http://schemas.microsoft.com/office/drawing/2014/main" id="{67B813B4-B300-41E8-94C5-9F4425A29408}"/>
            </a:ext>
          </a:extLst>
        </xdr:cNvPr>
        <xdr:cNvSpPr/>
      </xdr:nvSpPr>
      <xdr:spPr>
        <a:xfrm>
          <a:off x="251460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5806</xdr:rowOff>
    </xdr:from>
    <xdr:to>
      <xdr:col>10</xdr:col>
      <xdr:colOff>165100</xdr:colOff>
      <xdr:row>37</xdr:row>
      <xdr:rowOff>107406</xdr:rowOff>
    </xdr:to>
    <xdr:sp macro="" textlink="">
      <xdr:nvSpPr>
        <xdr:cNvPr id="67" name="フローチャート: 判断 66">
          <a:extLst>
            <a:ext uri="{FF2B5EF4-FFF2-40B4-BE49-F238E27FC236}">
              <a16:creationId xmlns:a16="http://schemas.microsoft.com/office/drawing/2014/main" id="{52F44C13-E0CA-4B8C-A1D3-7AFA9B6B8286}"/>
            </a:ext>
          </a:extLst>
        </xdr:cNvPr>
        <xdr:cNvSpPr/>
      </xdr:nvSpPr>
      <xdr:spPr>
        <a:xfrm>
          <a:off x="1739900" y="620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12337</xdr:rowOff>
    </xdr:from>
    <xdr:to>
      <xdr:col>6</xdr:col>
      <xdr:colOff>38100</xdr:colOff>
      <xdr:row>37</xdr:row>
      <xdr:rowOff>113937</xdr:rowOff>
    </xdr:to>
    <xdr:sp macro="" textlink="">
      <xdr:nvSpPr>
        <xdr:cNvPr id="68" name="フローチャート: 判断 67">
          <a:extLst>
            <a:ext uri="{FF2B5EF4-FFF2-40B4-BE49-F238E27FC236}">
              <a16:creationId xmlns:a16="http://schemas.microsoft.com/office/drawing/2014/main" id="{F1BCB824-4258-404A-9AFB-1E03AAD0D665}"/>
            </a:ext>
          </a:extLst>
        </xdr:cNvPr>
        <xdr:cNvSpPr/>
      </xdr:nvSpPr>
      <xdr:spPr>
        <a:xfrm>
          <a:off x="965200" y="62150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C598E4-0F8D-4EFC-A7B3-54E2F5E40E7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4EA052-C716-43EB-BCCB-6F5B7488AF5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CAEEA3C-E6DE-42D1-A76C-458F479D98B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1671368-2F02-4281-9742-3DBB07D072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09D7F44-A609-4B05-899F-4BD13635BF7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102144</xdr:rowOff>
    </xdr:from>
    <xdr:to>
      <xdr:col>24</xdr:col>
      <xdr:colOff>114300</xdr:colOff>
      <xdr:row>41</xdr:row>
      <xdr:rowOff>32294</xdr:rowOff>
    </xdr:to>
    <xdr:sp macro="" textlink="">
      <xdr:nvSpPr>
        <xdr:cNvPr id="74" name="楕円 73">
          <a:extLst>
            <a:ext uri="{FF2B5EF4-FFF2-40B4-BE49-F238E27FC236}">
              <a16:creationId xmlns:a16="http://schemas.microsoft.com/office/drawing/2014/main" id="{7C09A999-8665-4667-92D6-2610248A9A9B}"/>
            </a:ext>
          </a:extLst>
        </xdr:cNvPr>
        <xdr:cNvSpPr/>
      </xdr:nvSpPr>
      <xdr:spPr>
        <a:xfrm>
          <a:off x="4036060" y="6807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80571</xdr:rowOff>
    </xdr:from>
    <xdr:ext cx="405111" cy="259045"/>
    <xdr:sp macro="" textlink="">
      <xdr:nvSpPr>
        <xdr:cNvPr id="75" name="【図書館】&#10;有形固定資産減価償却率該当値テキスト">
          <a:extLst>
            <a:ext uri="{FF2B5EF4-FFF2-40B4-BE49-F238E27FC236}">
              <a16:creationId xmlns:a16="http://schemas.microsoft.com/office/drawing/2014/main" id="{852FD173-04FA-49EE-9B94-7AF3B38FF132}"/>
            </a:ext>
          </a:extLst>
        </xdr:cNvPr>
        <xdr:cNvSpPr txBox="1"/>
      </xdr:nvSpPr>
      <xdr:spPr>
        <a:xfrm>
          <a:off x="4124960" y="6786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66222</xdr:rowOff>
    </xdr:from>
    <xdr:to>
      <xdr:col>20</xdr:col>
      <xdr:colOff>38100</xdr:colOff>
      <xdr:row>40</xdr:row>
      <xdr:rowOff>167822</xdr:rowOff>
    </xdr:to>
    <xdr:sp macro="" textlink="">
      <xdr:nvSpPr>
        <xdr:cNvPr id="76" name="楕円 75">
          <a:extLst>
            <a:ext uri="{FF2B5EF4-FFF2-40B4-BE49-F238E27FC236}">
              <a16:creationId xmlns:a16="http://schemas.microsoft.com/office/drawing/2014/main" id="{4C547D8B-7CC4-4EE8-ADCB-23152FF4C09B}"/>
            </a:ext>
          </a:extLst>
        </xdr:cNvPr>
        <xdr:cNvSpPr/>
      </xdr:nvSpPr>
      <xdr:spPr>
        <a:xfrm>
          <a:off x="3312160" y="67718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117022</xdr:rowOff>
    </xdr:from>
    <xdr:to>
      <xdr:col>24</xdr:col>
      <xdr:colOff>63500</xdr:colOff>
      <xdr:row>40</xdr:row>
      <xdr:rowOff>152944</xdr:rowOff>
    </xdr:to>
    <xdr:cxnSp macro="">
      <xdr:nvCxnSpPr>
        <xdr:cNvPr id="77" name="直線コネクタ 76">
          <a:extLst>
            <a:ext uri="{FF2B5EF4-FFF2-40B4-BE49-F238E27FC236}">
              <a16:creationId xmlns:a16="http://schemas.microsoft.com/office/drawing/2014/main" id="{CB5523EA-E31C-4333-988C-CEAE51DF5B71}"/>
            </a:ext>
          </a:extLst>
        </xdr:cNvPr>
        <xdr:cNvCxnSpPr/>
      </xdr:nvCxnSpPr>
      <xdr:spPr>
        <a:xfrm>
          <a:off x="3355340" y="6822622"/>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28666</xdr:rowOff>
    </xdr:from>
    <xdr:to>
      <xdr:col>15</xdr:col>
      <xdr:colOff>101600</xdr:colOff>
      <xdr:row>40</xdr:row>
      <xdr:rowOff>130266</xdr:rowOff>
    </xdr:to>
    <xdr:sp macro="" textlink="">
      <xdr:nvSpPr>
        <xdr:cNvPr id="78" name="楕円 77">
          <a:extLst>
            <a:ext uri="{FF2B5EF4-FFF2-40B4-BE49-F238E27FC236}">
              <a16:creationId xmlns:a16="http://schemas.microsoft.com/office/drawing/2014/main" id="{63877B14-8618-4999-BF70-AABE50B3EEFC}"/>
            </a:ext>
          </a:extLst>
        </xdr:cNvPr>
        <xdr:cNvSpPr/>
      </xdr:nvSpPr>
      <xdr:spPr>
        <a:xfrm>
          <a:off x="25146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79466</xdr:rowOff>
    </xdr:from>
    <xdr:to>
      <xdr:col>19</xdr:col>
      <xdr:colOff>177800</xdr:colOff>
      <xdr:row>40</xdr:row>
      <xdr:rowOff>117022</xdr:rowOff>
    </xdr:to>
    <xdr:cxnSp macro="">
      <xdr:nvCxnSpPr>
        <xdr:cNvPr id="79" name="直線コネクタ 78">
          <a:extLst>
            <a:ext uri="{FF2B5EF4-FFF2-40B4-BE49-F238E27FC236}">
              <a16:creationId xmlns:a16="http://schemas.microsoft.com/office/drawing/2014/main" id="{062D072D-F9F5-426E-B2E0-6C79B752D8A2}"/>
            </a:ext>
          </a:extLst>
        </xdr:cNvPr>
        <xdr:cNvCxnSpPr/>
      </xdr:nvCxnSpPr>
      <xdr:spPr>
        <a:xfrm>
          <a:off x="2565400" y="6785066"/>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162560</xdr:rowOff>
    </xdr:from>
    <xdr:to>
      <xdr:col>10</xdr:col>
      <xdr:colOff>165100</xdr:colOff>
      <xdr:row>40</xdr:row>
      <xdr:rowOff>92710</xdr:rowOff>
    </xdr:to>
    <xdr:sp macro="" textlink="">
      <xdr:nvSpPr>
        <xdr:cNvPr id="80" name="楕円 79">
          <a:extLst>
            <a:ext uri="{FF2B5EF4-FFF2-40B4-BE49-F238E27FC236}">
              <a16:creationId xmlns:a16="http://schemas.microsoft.com/office/drawing/2014/main" id="{83EF7A77-34B6-4F20-8365-962AAF8E85ED}"/>
            </a:ext>
          </a:extLst>
        </xdr:cNvPr>
        <xdr:cNvSpPr/>
      </xdr:nvSpPr>
      <xdr:spPr>
        <a:xfrm>
          <a:off x="173990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41910</xdr:rowOff>
    </xdr:from>
    <xdr:to>
      <xdr:col>15</xdr:col>
      <xdr:colOff>50800</xdr:colOff>
      <xdr:row>40</xdr:row>
      <xdr:rowOff>79466</xdr:rowOff>
    </xdr:to>
    <xdr:cxnSp macro="">
      <xdr:nvCxnSpPr>
        <xdr:cNvPr id="81" name="直線コネクタ 80">
          <a:extLst>
            <a:ext uri="{FF2B5EF4-FFF2-40B4-BE49-F238E27FC236}">
              <a16:creationId xmlns:a16="http://schemas.microsoft.com/office/drawing/2014/main" id="{4C6FEDB7-5C43-4F5C-919E-CAC0C7A371D1}"/>
            </a:ext>
          </a:extLst>
        </xdr:cNvPr>
        <xdr:cNvCxnSpPr/>
      </xdr:nvCxnSpPr>
      <xdr:spPr>
        <a:xfrm>
          <a:off x="1790700" y="6747510"/>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126637</xdr:rowOff>
    </xdr:from>
    <xdr:to>
      <xdr:col>6</xdr:col>
      <xdr:colOff>38100</xdr:colOff>
      <xdr:row>40</xdr:row>
      <xdr:rowOff>56787</xdr:rowOff>
    </xdr:to>
    <xdr:sp macro="" textlink="">
      <xdr:nvSpPr>
        <xdr:cNvPr id="82" name="楕円 81">
          <a:extLst>
            <a:ext uri="{FF2B5EF4-FFF2-40B4-BE49-F238E27FC236}">
              <a16:creationId xmlns:a16="http://schemas.microsoft.com/office/drawing/2014/main" id="{9C1EE9E0-F0A8-4E16-A098-CCC833642EAF}"/>
            </a:ext>
          </a:extLst>
        </xdr:cNvPr>
        <xdr:cNvSpPr/>
      </xdr:nvSpPr>
      <xdr:spPr>
        <a:xfrm>
          <a:off x="965200" y="66645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5987</xdr:rowOff>
    </xdr:from>
    <xdr:to>
      <xdr:col>10</xdr:col>
      <xdr:colOff>114300</xdr:colOff>
      <xdr:row>40</xdr:row>
      <xdr:rowOff>41910</xdr:rowOff>
    </xdr:to>
    <xdr:cxnSp macro="">
      <xdr:nvCxnSpPr>
        <xdr:cNvPr id="83" name="直線コネクタ 82">
          <a:extLst>
            <a:ext uri="{FF2B5EF4-FFF2-40B4-BE49-F238E27FC236}">
              <a16:creationId xmlns:a16="http://schemas.microsoft.com/office/drawing/2014/main" id="{9FCC7EBF-FC89-4013-8E18-832862488DA4}"/>
            </a:ext>
          </a:extLst>
        </xdr:cNvPr>
        <xdr:cNvCxnSpPr/>
      </xdr:nvCxnSpPr>
      <xdr:spPr>
        <a:xfrm>
          <a:off x="1008380" y="6711587"/>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53720</xdr:rowOff>
    </xdr:from>
    <xdr:ext cx="405111" cy="259045"/>
    <xdr:sp macro="" textlink="">
      <xdr:nvSpPr>
        <xdr:cNvPr id="84" name="n_1aveValue【図書館】&#10;有形固定資産減価償却率">
          <a:extLst>
            <a:ext uri="{FF2B5EF4-FFF2-40B4-BE49-F238E27FC236}">
              <a16:creationId xmlns:a16="http://schemas.microsoft.com/office/drawing/2014/main" id="{73EF3F0B-C4EB-4637-A5FB-E5234DD24BFC}"/>
            </a:ext>
          </a:extLst>
        </xdr:cNvPr>
        <xdr:cNvSpPr txBox="1"/>
      </xdr:nvSpPr>
      <xdr:spPr>
        <a:xfrm>
          <a:off x="317056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60251</xdr:rowOff>
    </xdr:from>
    <xdr:ext cx="405111" cy="259045"/>
    <xdr:sp macro="" textlink="">
      <xdr:nvSpPr>
        <xdr:cNvPr id="85" name="n_2aveValue【図書館】&#10;有形固定資産減価償却率">
          <a:extLst>
            <a:ext uri="{FF2B5EF4-FFF2-40B4-BE49-F238E27FC236}">
              <a16:creationId xmlns:a16="http://schemas.microsoft.com/office/drawing/2014/main" id="{0A0D749C-D3A3-424A-A0D6-E10934831319}"/>
            </a:ext>
          </a:extLst>
        </xdr:cNvPr>
        <xdr:cNvSpPr txBox="1"/>
      </xdr:nvSpPr>
      <xdr:spPr>
        <a:xfrm>
          <a:off x="238570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123933</xdr:rowOff>
    </xdr:from>
    <xdr:ext cx="405111" cy="259045"/>
    <xdr:sp macro="" textlink="">
      <xdr:nvSpPr>
        <xdr:cNvPr id="86" name="n_3aveValue【図書館】&#10;有形固定資産減価償却率">
          <a:extLst>
            <a:ext uri="{FF2B5EF4-FFF2-40B4-BE49-F238E27FC236}">
              <a16:creationId xmlns:a16="http://schemas.microsoft.com/office/drawing/2014/main" id="{CBDD4B9D-3BB4-44CA-B343-6196E22867F1}"/>
            </a:ext>
          </a:extLst>
        </xdr:cNvPr>
        <xdr:cNvSpPr txBox="1"/>
      </xdr:nvSpPr>
      <xdr:spPr>
        <a:xfrm>
          <a:off x="1611004" y="59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130464</xdr:rowOff>
    </xdr:from>
    <xdr:ext cx="405111" cy="259045"/>
    <xdr:sp macro="" textlink="">
      <xdr:nvSpPr>
        <xdr:cNvPr id="87" name="n_4aveValue【図書館】&#10;有形固定資産減価償却率">
          <a:extLst>
            <a:ext uri="{FF2B5EF4-FFF2-40B4-BE49-F238E27FC236}">
              <a16:creationId xmlns:a16="http://schemas.microsoft.com/office/drawing/2014/main" id="{25E2B800-9735-4449-A720-71EE3B7B8BB7}"/>
            </a:ext>
          </a:extLst>
        </xdr:cNvPr>
        <xdr:cNvSpPr txBox="1"/>
      </xdr:nvSpPr>
      <xdr:spPr>
        <a:xfrm>
          <a:off x="836304" y="59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158949</xdr:rowOff>
    </xdr:from>
    <xdr:ext cx="405111" cy="259045"/>
    <xdr:sp macro="" textlink="">
      <xdr:nvSpPr>
        <xdr:cNvPr id="88" name="n_1mainValue【図書館】&#10;有形固定資産減価償却率">
          <a:extLst>
            <a:ext uri="{FF2B5EF4-FFF2-40B4-BE49-F238E27FC236}">
              <a16:creationId xmlns:a16="http://schemas.microsoft.com/office/drawing/2014/main" id="{58133DFC-1E03-43AB-9704-4DFF75BE1CB6}"/>
            </a:ext>
          </a:extLst>
        </xdr:cNvPr>
        <xdr:cNvSpPr txBox="1"/>
      </xdr:nvSpPr>
      <xdr:spPr>
        <a:xfrm>
          <a:off x="3170564" y="68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121393</xdr:rowOff>
    </xdr:from>
    <xdr:ext cx="405111" cy="259045"/>
    <xdr:sp macro="" textlink="">
      <xdr:nvSpPr>
        <xdr:cNvPr id="89" name="n_2mainValue【図書館】&#10;有形固定資産減価償却率">
          <a:extLst>
            <a:ext uri="{FF2B5EF4-FFF2-40B4-BE49-F238E27FC236}">
              <a16:creationId xmlns:a16="http://schemas.microsoft.com/office/drawing/2014/main" id="{B3FA7D13-1ACF-4100-89AD-B8C0961BC1A4}"/>
            </a:ext>
          </a:extLst>
        </xdr:cNvPr>
        <xdr:cNvSpPr txBox="1"/>
      </xdr:nvSpPr>
      <xdr:spPr>
        <a:xfrm>
          <a:off x="2385704" y="682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83837</xdr:rowOff>
    </xdr:from>
    <xdr:ext cx="405111" cy="259045"/>
    <xdr:sp macro="" textlink="">
      <xdr:nvSpPr>
        <xdr:cNvPr id="90" name="n_3mainValue【図書館】&#10;有形固定資産減価償却率">
          <a:extLst>
            <a:ext uri="{FF2B5EF4-FFF2-40B4-BE49-F238E27FC236}">
              <a16:creationId xmlns:a16="http://schemas.microsoft.com/office/drawing/2014/main" id="{8EBBFA0D-E1DA-46E0-B90E-C4E22DBA4413}"/>
            </a:ext>
          </a:extLst>
        </xdr:cNvPr>
        <xdr:cNvSpPr txBox="1"/>
      </xdr:nvSpPr>
      <xdr:spPr>
        <a:xfrm>
          <a:off x="161100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47914</xdr:rowOff>
    </xdr:from>
    <xdr:ext cx="405111" cy="259045"/>
    <xdr:sp macro="" textlink="">
      <xdr:nvSpPr>
        <xdr:cNvPr id="91" name="n_4mainValue【図書館】&#10;有形固定資産減価償却率">
          <a:extLst>
            <a:ext uri="{FF2B5EF4-FFF2-40B4-BE49-F238E27FC236}">
              <a16:creationId xmlns:a16="http://schemas.microsoft.com/office/drawing/2014/main" id="{E1F41278-C1D8-4BE5-8216-703868A703F0}"/>
            </a:ext>
          </a:extLst>
        </xdr:cNvPr>
        <xdr:cNvSpPr txBox="1"/>
      </xdr:nvSpPr>
      <xdr:spPr>
        <a:xfrm>
          <a:off x="836304" y="6753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5225CD5-710A-47B2-BC97-73921DAE7D5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FBD080C-E31E-49DA-9709-7D8AC7368EA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20B8704-1D25-451F-94F9-FD1ED3CACD0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47A3243-691C-4444-8AE9-24C7020861C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980D9C5-A3AF-4E11-AC73-1FC6889D65A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E00E47B-34D7-476F-A437-C9D857A7EB9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99F932F-5CD0-486C-BBEF-D7440FD78F0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8E3D431-BF82-4B80-A478-3348543011B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A3CDE3E-7F14-44DB-94AE-F607C5FEE862}"/>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C8B170D-09F4-48A9-B291-7E86D9E6830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87047CE-50E2-4B96-875A-634DE2D2C6BF}"/>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0266ACF-BF44-4459-A310-D7C9241E3703}"/>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7EF6B80-AFF2-427F-AAF2-3FC16C5FBA53}"/>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EF4BE15-112C-416F-997D-FA4C65014BE9}"/>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247DEE0-1948-4988-B6B4-B7D203B03CDE}"/>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C5219A0-F242-4D46-AE46-B51673D018FB}"/>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EB1CB70-4097-4732-9F3A-D1449B99C906}"/>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023D43A-AEBB-4D1F-B150-BC2DF41598DF}"/>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E93AB19-29A9-45A2-8EE2-91E9085466A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1595F25-D3B0-4F4B-BA6A-DC1D257F3E5F}"/>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83BFC7A-41B0-4D10-92B4-DE55EF7DBC9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9EB5DB69-68A6-4758-B9ED-71C87F520D06}"/>
            </a:ext>
          </a:extLst>
        </xdr:cNvPr>
        <xdr:cNvCxnSpPr/>
      </xdr:nvCxnSpPr>
      <xdr:spPr>
        <a:xfrm flipV="1">
          <a:off x="9219565" y="591845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3AEB5548-8C28-45CC-A414-1ECAD18CD47E}"/>
            </a:ext>
          </a:extLst>
        </xdr:cNvPr>
        <xdr:cNvSpPr txBox="1"/>
      </xdr:nvSpPr>
      <xdr:spPr>
        <a:xfrm>
          <a:off x="9258300"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170FFA98-E2A1-445B-8143-E468FCD303F2}"/>
            </a:ext>
          </a:extLst>
        </xdr:cNvPr>
        <xdr:cNvCxnSpPr/>
      </xdr:nvCxnSpPr>
      <xdr:spPr>
        <a:xfrm>
          <a:off x="915416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ED2F7601-CDF6-47C6-9D3A-E8A7CDD8F7BA}"/>
            </a:ext>
          </a:extLst>
        </xdr:cNvPr>
        <xdr:cNvSpPr txBox="1"/>
      </xdr:nvSpPr>
      <xdr:spPr>
        <a:xfrm>
          <a:off x="9258300" y="57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01419F7D-0C64-4699-9445-5AD9D0A1884E}"/>
            </a:ext>
          </a:extLst>
        </xdr:cNvPr>
        <xdr:cNvCxnSpPr/>
      </xdr:nvCxnSpPr>
      <xdr:spPr>
        <a:xfrm>
          <a:off x="9154160" y="5918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8" name="【図書館】&#10;一人当たり面積平均値テキスト">
          <a:extLst>
            <a:ext uri="{FF2B5EF4-FFF2-40B4-BE49-F238E27FC236}">
              <a16:creationId xmlns:a16="http://schemas.microsoft.com/office/drawing/2014/main" id="{E37D7E34-A4DA-45E8-B1E7-916CC6A0E86C}"/>
            </a:ext>
          </a:extLst>
        </xdr:cNvPr>
        <xdr:cNvSpPr txBox="1"/>
      </xdr:nvSpPr>
      <xdr:spPr>
        <a:xfrm>
          <a:off x="92583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9" name="フローチャート: 判断 118">
          <a:extLst>
            <a:ext uri="{FF2B5EF4-FFF2-40B4-BE49-F238E27FC236}">
              <a16:creationId xmlns:a16="http://schemas.microsoft.com/office/drawing/2014/main" id="{3D24AB85-0CDA-4EFB-8D65-647E7BD3964B}"/>
            </a:ext>
          </a:extLst>
        </xdr:cNvPr>
        <xdr:cNvSpPr/>
      </xdr:nvSpPr>
      <xdr:spPr>
        <a:xfrm>
          <a:off x="9192260" y="6620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87122</xdr:rowOff>
    </xdr:from>
    <xdr:to>
      <xdr:col>50</xdr:col>
      <xdr:colOff>165100</xdr:colOff>
      <xdr:row>40</xdr:row>
      <xdr:rowOff>17272</xdr:rowOff>
    </xdr:to>
    <xdr:sp macro="" textlink="">
      <xdr:nvSpPr>
        <xdr:cNvPr id="120" name="フローチャート: 判断 119">
          <a:extLst>
            <a:ext uri="{FF2B5EF4-FFF2-40B4-BE49-F238E27FC236}">
              <a16:creationId xmlns:a16="http://schemas.microsoft.com/office/drawing/2014/main" id="{C897B6B0-39DC-4396-B1C5-72BF1654F258}"/>
            </a:ext>
          </a:extLst>
        </xdr:cNvPr>
        <xdr:cNvSpPr/>
      </xdr:nvSpPr>
      <xdr:spPr>
        <a:xfrm>
          <a:off x="8445500" y="662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21" name="フローチャート: 判断 120">
          <a:extLst>
            <a:ext uri="{FF2B5EF4-FFF2-40B4-BE49-F238E27FC236}">
              <a16:creationId xmlns:a16="http://schemas.microsoft.com/office/drawing/2014/main" id="{D780616F-B5A4-4032-9461-64B6F7A6133D}"/>
            </a:ext>
          </a:extLst>
        </xdr:cNvPr>
        <xdr:cNvSpPr/>
      </xdr:nvSpPr>
      <xdr:spPr>
        <a:xfrm>
          <a:off x="7670800" y="66159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27686</xdr:rowOff>
    </xdr:from>
    <xdr:to>
      <xdr:col>41</xdr:col>
      <xdr:colOff>101600</xdr:colOff>
      <xdr:row>39</xdr:row>
      <xdr:rowOff>129286</xdr:rowOff>
    </xdr:to>
    <xdr:sp macro="" textlink="">
      <xdr:nvSpPr>
        <xdr:cNvPr id="122" name="フローチャート: 判断 121">
          <a:extLst>
            <a:ext uri="{FF2B5EF4-FFF2-40B4-BE49-F238E27FC236}">
              <a16:creationId xmlns:a16="http://schemas.microsoft.com/office/drawing/2014/main" id="{51DF2DC7-92A3-48EB-9C21-5F256B3937E6}"/>
            </a:ext>
          </a:extLst>
        </xdr:cNvPr>
        <xdr:cNvSpPr/>
      </xdr:nvSpPr>
      <xdr:spPr>
        <a:xfrm>
          <a:off x="687324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23" name="フローチャート: 判断 122">
          <a:extLst>
            <a:ext uri="{FF2B5EF4-FFF2-40B4-BE49-F238E27FC236}">
              <a16:creationId xmlns:a16="http://schemas.microsoft.com/office/drawing/2014/main" id="{6F788746-4DCE-40F5-B7F3-E1976BD8892F}"/>
            </a:ext>
          </a:extLst>
        </xdr:cNvPr>
        <xdr:cNvSpPr/>
      </xdr:nvSpPr>
      <xdr:spPr>
        <a:xfrm>
          <a:off x="609854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15B37F0-FA99-4F08-879C-8BA6FB60862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933F25C-0377-43C2-BCC2-0F211D201CC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1DF5D7-62D6-4DD0-BE1F-89D8A2E8B63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F05FDD2-FC66-42E9-821B-1D3984CA96E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715D92A-739B-4F31-9E5D-4DFE47FA24C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9" name="楕円 128">
          <a:extLst>
            <a:ext uri="{FF2B5EF4-FFF2-40B4-BE49-F238E27FC236}">
              <a16:creationId xmlns:a16="http://schemas.microsoft.com/office/drawing/2014/main" id="{7978989D-016B-4B15-9F15-437418406EEB}"/>
            </a:ext>
          </a:extLst>
        </xdr:cNvPr>
        <xdr:cNvSpPr/>
      </xdr:nvSpPr>
      <xdr:spPr>
        <a:xfrm>
          <a:off x="9192260" y="668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30" name="【図書館】&#10;一人当たり面積該当値テキスト">
          <a:extLst>
            <a:ext uri="{FF2B5EF4-FFF2-40B4-BE49-F238E27FC236}">
              <a16:creationId xmlns:a16="http://schemas.microsoft.com/office/drawing/2014/main" id="{46E2F51E-0B4B-4179-A101-EC3D05971BD5}"/>
            </a:ext>
          </a:extLst>
        </xdr:cNvPr>
        <xdr:cNvSpPr txBox="1"/>
      </xdr:nvSpPr>
      <xdr:spPr>
        <a:xfrm>
          <a:off x="9258300"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1" name="楕円 130">
          <a:extLst>
            <a:ext uri="{FF2B5EF4-FFF2-40B4-BE49-F238E27FC236}">
              <a16:creationId xmlns:a16="http://schemas.microsoft.com/office/drawing/2014/main" id="{6E6E6E22-9A64-49D2-8A9B-094FAAB91712}"/>
            </a:ext>
          </a:extLst>
        </xdr:cNvPr>
        <xdr:cNvSpPr/>
      </xdr:nvSpPr>
      <xdr:spPr>
        <a:xfrm>
          <a:off x="844550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30480</xdr:rowOff>
    </xdr:to>
    <xdr:cxnSp macro="">
      <xdr:nvCxnSpPr>
        <xdr:cNvPr id="132" name="直線コネクタ 131">
          <a:extLst>
            <a:ext uri="{FF2B5EF4-FFF2-40B4-BE49-F238E27FC236}">
              <a16:creationId xmlns:a16="http://schemas.microsoft.com/office/drawing/2014/main" id="{8F172F6F-AF6F-4D24-8B9B-5FCDA7B76988}"/>
            </a:ext>
          </a:extLst>
        </xdr:cNvPr>
        <xdr:cNvCxnSpPr/>
      </xdr:nvCxnSpPr>
      <xdr:spPr>
        <a:xfrm>
          <a:off x="8496300" y="673608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155702</xdr:rowOff>
    </xdr:from>
    <xdr:to>
      <xdr:col>46</xdr:col>
      <xdr:colOff>38100</xdr:colOff>
      <xdr:row>40</xdr:row>
      <xdr:rowOff>85852</xdr:rowOff>
    </xdr:to>
    <xdr:sp macro="" textlink="">
      <xdr:nvSpPr>
        <xdr:cNvPr id="133" name="楕円 132">
          <a:extLst>
            <a:ext uri="{FF2B5EF4-FFF2-40B4-BE49-F238E27FC236}">
              <a16:creationId xmlns:a16="http://schemas.microsoft.com/office/drawing/2014/main" id="{A440E977-AA2F-42CA-965F-674F9D9BCD20}"/>
            </a:ext>
          </a:extLst>
        </xdr:cNvPr>
        <xdr:cNvSpPr/>
      </xdr:nvSpPr>
      <xdr:spPr>
        <a:xfrm>
          <a:off x="7670800" y="66936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35052</xdr:rowOff>
    </xdr:to>
    <xdr:cxnSp macro="">
      <xdr:nvCxnSpPr>
        <xdr:cNvPr id="134" name="直線コネクタ 133">
          <a:extLst>
            <a:ext uri="{FF2B5EF4-FFF2-40B4-BE49-F238E27FC236}">
              <a16:creationId xmlns:a16="http://schemas.microsoft.com/office/drawing/2014/main" id="{03810813-FCBD-45F2-9820-154F69D7454A}"/>
            </a:ext>
          </a:extLst>
        </xdr:cNvPr>
        <xdr:cNvCxnSpPr/>
      </xdr:nvCxnSpPr>
      <xdr:spPr>
        <a:xfrm flipV="1">
          <a:off x="7713980" y="673608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155702</xdr:rowOff>
    </xdr:from>
    <xdr:to>
      <xdr:col>41</xdr:col>
      <xdr:colOff>101600</xdr:colOff>
      <xdr:row>40</xdr:row>
      <xdr:rowOff>85852</xdr:rowOff>
    </xdr:to>
    <xdr:sp macro="" textlink="">
      <xdr:nvSpPr>
        <xdr:cNvPr id="135" name="楕円 134">
          <a:extLst>
            <a:ext uri="{FF2B5EF4-FFF2-40B4-BE49-F238E27FC236}">
              <a16:creationId xmlns:a16="http://schemas.microsoft.com/office/drawing/2014/main" id="{F1E41EC1-06FB-4876-AFA8-4A5D618BD592}"/>
            </a:ext>
          </a:extLst>
        </xdr:cNvPr>
        <xdr:cNvSpPr/>
      </xdr:nvSpPr>
      <xdr:spPr>
        <a:xfrm>
          <a:off x="6873240" y="6693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35052</xdr:rowOff>
    </xdr:from>
    <xdr:to>
      <xdr:col>45</xdr:col>
      <xdr:colOff>177800</xdr:colOff>
      <xdr:row>40</xdr:row>
      <xdr:rowOff>35052</xdr:rowOff>
    </xdr:to>
    <xdr:cxnSp macro="">
      <xdr:nvCxnSpPr>
        <xdr:cNvPr id="136" name="直線コネクタ 135">
          <a:extLst>
            <a:ext uri="{FF2B5EF4-FFF2-40B4-BE49-F238E27FC236}">
              <a16:creationId xmlns:a16="http://schemas.microsoft.com/office/drawing/2014/main" id="{98DD45B4-0BA6-45AA-9EB7-1FA0257B9F33}"/>
            </a:ext>
          </a:extLst>
        </xdr:cNvPr>
        <xdr:cNvCxnSpPr/>
      </xdr:nvCxnSpPr>
      <xdr:spPr>
        <a:xfrm>
          <a:off x="6924040" y="67406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7" name="楕円 136">
          <a:extLst>
            <a:ext uri="{FF2B5EF4-FFF2-40B4-BE49-F238E27FC236}">
              <a16:creationId xmlns:a16="http://schemas.microsoft.com/office/drawing/2014/main" id="{AE7D8A6E-9C63-44F3-A387-1D947AB49B3D}"/>
            </a:ext>
          </a:extLst>
        </xdr:cNvPr>
        <xdr:cNvSpPr/>
      </xdr:nvSpPr>
      <xdr:spPr>
        <a:xfrm>
          <a:off x="6098540" y="6693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35052</xdr:rowOff>
    </xdr:from>
    <xdr:to>
      <xdr:col>41</xdr:col>
      <xdr:colOff>50800</xdr:colOff>
      <xdr:row>40</xdr:row>
      <xdr:rowOff>35052</xdr:rowOff>
    </xdr:to>
    <xdr:cxnSp macro="">
      <xdr:nvCxnSpPr>
        <xdr:cNvPr id="138" name="直線コネクタ 137">
          <a:extLst>
            <a:ext uri="{FF2B5EF4-FFF2-40B4-BE49-F238E27FC236}">
              <a16:creationId xmlns:a16="http://schemas.microsoft.com/office/drawing/2014/main" id="{266C2CA7-FDE7-43D6-A5A6-D83D5D8AF0C3}"/>
            </a:ext>
          </a:extLst>
        </xdr:cNvPr>
        <xdr:cNvCxnSpPr/>
      </xdr:nvCxnSpPr>
      <xdr:spPr>
        <a:xfrm>
          <a:off x="6149340" y="674065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33799</xdr:rowOff>
    </xdr:from>
    <xdr:ext cx="469744" cy="259045"/>
    <xdr:sp macro="" textlink="">
      <xdr:nvSpPr>
        <xdr:cNvPr id="139" name="n_1aveValue【図書館】&#10;一人当たり面積">
          <a:extLst>
            <a:ext uri="{FF2B5EF4-FFF2-40B4-BE49-F238E27FC236}">
              <a16:creationId xmlns:a16="http://schemas.microsoft.com/office/drawing/2014/main" id="{EC0589E5-1405-4DAF-AB82-3C71A8EA06A0}"/>
            </a:ext>
          </a:extLst>
        </xdr:cNvPr>
        <xdr:cNvSpPr txBox="1"/>
      </xdr:nvSpPr>
      <xdr:spPr>
        <a:xfrm>
          <a:off x="8271587"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40" name="n_2aveValue【図書館】&#10;一人当たり面積">
          <a:extLst>
            <a:ext uri="{FF2B5EF4-FFF2-40B4-BE49-F238E27FC236}">
              <a16:creationId xmlns:a16="http://schemas.microsoft.com/office/drawing/2014/main" id="{1644D6B9-9855-43ED-93AB-EF02A2B16BA8}"/>
            </a:ext>
          </a:extLst>
        </xdr:cNvPr>
        <xdr:cNvSpPr txBox="1"/>
      </xdr:nvSpPr>
      <xdr:spPr>
        <a:xfrm>
          <a:off x="7509587"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145813</xdr:rowOff>
    </xdr:from>
    <xdr:ext cx="469744" cy="259045"/>
    <xdr:sp macro="" textlink="">
      <xdr:nvSpPr>
        <xdr:cNvPr id="141" name="n_3aveValue【図書館】&#10;一人当たり面積">
          <a:extLst>
            <a:ext uri="{FF2B5EF4-FFF2-40B4-BE49-F238E27FC236}">
              <a16:creationId xmlns:a16="http://schemas.microsoft.com/office/drawing/2014/main" id="{56A942BF-FBC2-438E-96A7-99665783E1E9}"/>
            </a:ext>
          </a:extLst>
        </xdr:cNvPr>
        <xdr:cNvSpPr txBox="1"/>
      </xdr:nvSpPr>
      <xdr:spPr>
        <a:xfrm>
          <a:off x="6712027" y="63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159529</xdr:rowOff>
    </xdr:from>
    <xdr:ext cx="469744" cy="259045"/>
    <xdr:sp macro="" textlink="">
      <xdr:nvSpPr>
        <xdr:cNvPr id="142" name="n_4aveValue【図書館】&#10;一人当たり面積">
          <a:extLst>
            <a:ext uri="{FF2B5EF4-FFF2-40B4-BE49-F238E27FC236}">
              <a16:creationId xmlns:a16="http://schemas.microsoft.com/office/drawing/2014/main" id="{4BFD9614-1C07-4F4F-9F81-B88418A61707}"/>
            </a:ext>
          </a:extLst>
        </xdr:cNvPr>
        <xdr:cNvSpPr txBox="1"/>
      </xdr:nvSpPr>
      <xdr:spPr>
        <a:xfrm>
          <a:off x="5937327"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43" name="n_1mainValue【図書館】&#10;一人当たり面積">
          <a:extLst>
            <a:ext uri="{FF2B5EF4-FFF2-40B4-BE49-F238E27FC236}">
              <a16:creationId xmlns:a16="http://schemas.microsoft.com/office/drawing/2014/main" id="{A205E0EE-BEE6-497C-B376-946AC7A52316}"/>
            </a:ext>
          </a:extLst>
        </xdr:cNvPr>
        <xdr:cNvSpPr txBox="1"/>
      </xdr:nvSpPr>
      <xdr:spPr>
        <a:xfrm>
          <a:off x="827158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76979</xdr:rowOff>
    </xdr:from>
    <xdr:ext cx="469744" cy="259045"/>
    <xdr:sp macro="" textlink="">
      <xdr:nvSpPr>
        <xdr:cNvPr id="144" name="n_2mainValue【図書館】&#10;一人当たり面積">
          <a:extLst>
            <a:ext uri="{FF2B5EF4-FFF2-40B4-BE49-F238E27FC236}">
              <a16:creationId xmlns:a16="http://schemas.microsoft.com/office/drawing/2014/main" id="{79F59E58-43C1-4110-86A5-1E051A38BB91}"/>
            </a:ext>
          </a:extLst>
        </xdr:cNvPr>
        <xdr:cNvSpPr txBox="1"/>
      </xdr:nvSpPr>
      <xdr:spPr>
        <a:xfrm>
          <a:off x="7509587" y="678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76979</xdr:rowOff>
    </xdr:from>
    <xdr:ext cx="469744" cy="259045"/>
    <xdr:sp macro="" textlink="">
      <xdr:nvSpPr>
        <xdr:cNvPr id="145" name="n_3mainValue【図書館】&#10;一人当たり面積">
          <a:extLst>
            <a:ext uri="{FF2B5EF4-FFF2-40B4-BE49-F238E27FC236}">
              <a16:creationId xmlns:a16="http://schemas.microsoft.com/office/drawing/2014/main" id="{AA790F5E-8771-47C6-B4A4-3AA9E08050A4}"/>
            </a:ext>
          </a:extLst>
        </xdr:cNvPr>
        <xdr:cNvSpPr txBox="1"/>
      </xdr:nvSpPr>
      <xdr:spPr>
        <a:xfrm>
          <a:off x="6712027" y="678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76979</xdr:rowOff>
    </xdr:from>
    <xdr:ext cx="469744" cy="259045"/>
    <xdr:sp macro="" textlink="">
      <xdr:nvSpPr>
        <xdr:cNvPr id="146" name="n_4mainValue【図書館】&#10;一人当たり面積">
          <a:extLst>
            <a:ext uri="{FF2B5EF4-FFF2-40B4-BE49-F238E27FC236}">
              <a16:creationId xmlns:a16="http://schemas.microsoft.com/office/drawing/2014/main" id="{998E7D96-DCC0-4762-90FF-0262575868E3}"/>
            </a:ext>
          </a:extLst>
        </xdr:cNvPr>
        <xdr:cNvSpPr txBox="1"/>
      </xdr:nvSpPr>
      <xdr:spPr>
        <a:xfrm>
          <a:off x="5937327" y="678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B670B86-6ECF-4CB0-87C5-339FD92E498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44E275F-8AAB-4351-807C-5F705302FEF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79B76C1-1AA4-47E0-89EE-B4876DECC1A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88804DC-22FD-4D23-A94B-90DCE56D138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BDABDE4-5D41-436F-AE21-1FC08F05955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6AA99C0-D19C-4265-86FF-7261C1FD69E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06A4ED5-86B4-4A97-AF15-4867B7C490C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0B1FCA5-7B9F-431D-8306-E027284908B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DA744C9-0590-4CC0-A7DE-47F230244E0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69B2D57-0B06-4F1F-87D9-FA506955CC6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51D61AB-0F19-4C34-8511-665A0D7C3FD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0FCD9E1-E087-41BC-ADBE-91D78F651DE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ED1F326-739A-49AF-AD8B-893970AACBA5}"/>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3F6B17E-BE3C-441B-A18F-148D1D7F058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A5D6185-0838-4EBE-B114-5B324D1D198E}"/>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521F211-9C93-4765-B90F-7F736AA441B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0335535-7BF6-45FC-93AB-A45F8D098926}"/>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E8D0B18-7162-4573-A154-BCBA4643C158}"/>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FD23799-390F-423E-A5ED-F20DFA69FD2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DE347CA-3B46-4F8C-8543-A2EAF909FB0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53A8FF5-3ABD-4026-94D5-73A7065D9D1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CE126C2-CE10-448B-8BC6-691E5AC5A22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00EF0FF-E30B-43CA-BFBD-1FD91C47692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4896E22-ADCE-49C7-A8BA-574818CD84A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2570AE17-FE70-47B6-9C9A-E055F1C639F9}"/>
            </a:ext>
          </a:extLst>
        </xdr:cNvPr>
        <xdr:cNvCxnSpPr/>
      </xdr:nvCxnSpPr>
      <xdr:spPr>
        <a:xfrm flipV="1">
          <a:off x="4086225" y="926973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2C1ED313-15C4-4CBA-A13E-E17857E75779}"/>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7262A4E-FC92-4B7C-A537-1DBCE9CB30F4}"/>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41F54DB-7D8F-40AF-B2EA-B7E992D96E38}"/>
            </a:ext>
          </a:extLst>
        </xdr:cNvPr>
        <xdr:cNvSpPr txBox="1"/>
      </xdr:nvSpPr>
      <xdr:spPr>
        <a:xfrm>
          <a:off x="4124960" y="905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175" name="直線コネクタ 174">
          <a:extLst>
            <a:ext uri="{FF2B5EF4-FFF2-40B4-BE49-F238E27FC236}">
              <a16:creationId xmlns:a16="http://schemas.microsoft.com/office/drawing/2014/main" id="{AE547663-7EC4-4014-87FD-4C2C81FFC2E8}"/>
            </a:ext>
          </a:extLst>
        </xdr:cNvPr>
        <xdr:cNvCxnSpPr/>
      </xdr:nvCxnSpPr>
      <xdr:spPr>
        <a:xfrm>
          <a:off x="4020820" y="9269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49547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071E86D-ED4F-4472-82CA-644EA4A4AC7A}"/>
            </a:ext>
          </a:extLst>
        </xdr:cNvPr>
        <xdr:cNvSpPr txBox="1"/>
      </xdr:nvSpPr>
      <xdr:spPr>
        <a:xfrm>
          <a:off x="4124960" y="10107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77" name="フローチャート: 判断 176">
          <a:extLst>
            <a:ext uri="{FF2B5EF4-FFF2-40B4-BE49-F238E27FC236}">
              <a16:creationId xmlns:a16="http://schemas.microsoft.com/office/drawing/2014/main" id="{245EC2C0-080D-426C-971B-2B7B49E591DC}"/>
            </a:ext>
          </a:extLst>
        </xdr:cNvPr>
        <xdr:cNvSpPr/>
      </xdr:nvSpPr>
      <xdr:spPr>
        <a:xfrm>
          <a:off x="403606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178" name="フローチャート: 判断 177">
          <a:extLst>
            <a:ext uri="{FF2B5EF4-FFF2-40B4-BE49-F238E27FC236}">
              <a16:creationId xmlns:a16="http://schemas.microsoft.com/office/drawing/2014/main" id="{614C8919-EAE1-48AA-B6BC-F8CBF313D001}"/>
            </a:ext>
          </a:extLst>
        </xdr:cNvPr>
        <xdr:cNvSpPr/>
      </xdr:nvSpPr>
      <xdr:spPr>
        <a:xfrm>
          <a:off x="3312160" y="100933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79" name="フローチャート: 判断 178">
          <a:extLst>
            <a:ext uri="{FF2B5EF4-FFF2-40B4-BE49-F238E27FC236}">
              <a16:creationId xmlns:a16="http://schemas.microsoft.com/office/drawing/2014/main" id="{88986C43-EE93-4CF6-AEDA-011570E6C8AA}"/>
            </a:ext>
          </a:extLst>
        </xdr:cNvPr>
        <xdr:cNvSpPr/>
      </xdr:nvSpPr>
      <xdr:spPr>
        <a:xfrm>
          <a:off x="25146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80" name="フローチャート: 判断 179">
          <a:extLst>
            <a:ext uri="{FF2B5EF4-FFF2-40B4-BE49-F238E27FC236}">
              <a16:creationId xmlns:a16="http://schemas.microsoft.com/office/drawing/2014/main" id="{69DAD4F4-B3E3-4DAE-BD32-1D4677DCF210}"/>
            </a:ext>
          </a:extLst>
        </xdr:cNvPr>
        <xdr:cNvSpPr/>
      </xdr:nvSpPr>
      <xdr:spPr>
        <a:xfrm>
          <a:off x="17399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81" name="フローチャート: 判断 180">
          <a:extLst>
            <a:ext uri="{FF2B5EF4-FFF2-40B4-BE49-F238E27FC236}">
              <a16:creationId xmlns:a16="http://schemas.microsoft.com/office/drawing/2014/main" id="{B34301DA-4D57-493A-A005-4F92DC79BEC6}"/>
            </a:ext>
          </a:extLst>
        </xdr:cNvPr>
        <xdr:cNvSpPr/>
      </xdr:nvSpPr>
      <xdr:spPr>
        <a:xfrm>
          <a:off x="965200" y="10102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10B713A-8D40-42C6-A9F9-924279E2B74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D4FED9A-2FD0-4C4F-BA0C-86BDA026C57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E22D530-76C3-493E-A7D3-5E5E313C5DB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05CE8DA-FEF3-4E8D-B201-2FECAD3AE2F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4B744A-FD07-4E0F-98B8-E78A1668EA5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78740</xdr:rowOff>
    </xdr:from>
    <xdr:to>
      <xdr:col>24</xdr:col>
      <xdr:colOff>114300</xdr:colOff>
      <xdr:row>59</xdr:row>
      <xdr:rowOff>8890</xdr:rowOff>
    </xdr:to>
    <xdr:sp macro="" textlink="">
      <xdr:nvSpPr>
        <xdr:cNvPr id="187" name="楕円 186">
          <a:extLst>
            <a:ext uri="{FF2B5EF4-FFF2-40B4-BE49-F238E27FC236}">
              <a16:creationId xmlns:a16="http://schemas.microsoft.com/office/drawing/2014/main" id="{7E1C272F-591F-40BB-AA72-D53293920C18}"/>
            </a:ext>
          </a:extLst>
        </xdr:cNvPr>
        <xdr:cNvSpPr/>
      </xdr:nvSpPr>
      <xdr:spPr>
        <a:xfrm>
          <a:off x="4036060" y="980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101617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0F1E97B-6554-4C7C-9ABE-45D2EA095DEE}"/>
            </a:ext>
          </a:extLst>
        </xdr:cNvPr>
        <xdr:cNvSpPr txBox="1"/>
      </xdr:nvSpPr>
      <xdr:spPr>
        <a:xfrm>
          <a:off x="4124960"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50165</xdr:rowOff>
    </xdr:from>
    <xdr:to>
      <xdr:col>20</xdr:col>
      <xdr:colOff>38100</xdr:colOff>
      <xdr:row>58</xdr:row>
      <xdr:rowOff>151765</xdr:rowOff>
    </xdr:to>
    <xdr:sp macro="" textlink="">
      <xdr:nvSpPr>
        <xdr:cNvPr id="189" name="楕円 188">
          <a:extLst>
            <a:ext uri="{FF2B5EF4-FFF2-40B4-BE49-F238E27FC236}">
              <a16:creationId xmlns:a16="http://schemas.microsoft.com/office/drawing/2014/main" id="{EECA841A-6786-405C-89FF-3CACA5E5855A}"/>
            </a:ext>
          </a:extLst>
        </xdr:cNvPr>
        <xdr:cNvSpPr/>
      </xdr:nvSpPr>
      <xdr:spPr>
        <a:xfrm>
          <a:off x="3312160" y="97732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100965</xdr:rowOff>
    </xdr:from>
    <xdr:to>
      <xdr:col>24</xdr:col>
      <xdr:colOff>63500</xdr:colOff>
      <xdr:row>58</xdr:row>
      <xdr:rowOff>129540</xdr:rowOff>
    </xdr:to>
    <xdr:cxnSp macro="">
      <xdr:nvCxnSpPr>
        <xdr:cNvPr id="190" name="直線コネクタ 189">
          <a:extLst>
            <a:ext uri="{FF2B5EF4-FFF2-40B4-BE49-F238E27FC236}">
              <a16:creationId xmlns:a16="http://schemas.microsoft.com/office/drawing/2014/main" id="{95187B7D-FCCC-43A4-A370-AB8265C4FC81}"/>
            </a:ext>
          </a:extLst>
        </xdr:cNvPr>
        <xdr:cNvCxnSpPr/>
      </xdr:nvCxnSpPr>
      <xdr:spPr>
        <a:xfrm>
          <a:off x="3355340" y="982408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21590</xdr:rowOff>
    </xdr:from>
    <xdr:to>
      <xdr:col>15</xdr:col>
      <xdr:colOff>101600</xdr:colOff>
      <xdr:row>58</xdr:row>
      <xdr:rowOff>123190</xdr:rowOff>
    </xdr:to>
    <xdr:sp macro="" textlink="">
      <xdr:nvSpPr>
        <xdr:cNvPr id="191" name="楕円 190">
          <a:extLst>
            <a:ext uri="{FF2B5EF4-FFF2-40B4-BE49-F238E27FC236}">
              <a16:creationId xmlns:a16="http://schemas.microsoft.com/office/drawing/2014/main" id="{E3B72AC7-4B34-41E5-AAE4-3914FD472C04}"/>
            </a:ext>
          </a:extLst>
        </xdr:cNvPr>
        <xdr:cNvSpPr/>
      </xdr:nvSpPr>
      <xdr:spPr>
        <a:xfrm>
          <a:off x="25146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72390</xdr:rowOff>
    </xdr:from>
    <xdr:to>
      <xdr:col>19</xdr:col>
      <xdr:colOff>177800</xdr:colOff>
      <xdr:row>58</xdr:row>
      <xdr:rowOff>100965</xdr:rowOff>
    </xdr:to>
    <xdr:cxnSp macro="">
      <xdr:nvCxnSpPr>
        <xdr:cNvPr id="192" name="直線コネクタ 191">
          <a:extLst>
            <a:ext uri="{FF2B5EF4-FFF2-40B4-BE49-F238E27FC236}">
              <a16:creationId xmlns:a16="http://schemas.microsoft.com/office/drawing/2014/main" id="{6BBF6099-0C62-4B68-9698-BA1C3BC1A3CA}"/>
            </a:ext>
          </a:extLst>
        </xdr:cNvPr>
        <xdr:cNvCxnSpPr/>
      </xdr:nvCxnSpPr>
      <xdr:spPr>
        <a:xfrm>
          <a:off x="2565400" y="979551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xdr:rowOff>
    </xdr:from>
    <xdr:to>
      <xdr:col>10</xdr:col>
      <xdr:colOff>165100</xdr:colOff>
      <xdr:row>58</xdr:row>
      <xdr:rowOff>102235</xdr:rowOff>
    </xdr:to>
    <xdr:sp macro="" textlink="">
      <xdr:nvSpPr>
        <xdr:cNvPr id="193" name="楕円 192">
          <a:extLst>
            <a:ext uri="{FF2B5EF4-FFF2-40B4-BE49-F238E27FC236}">
              <a16:creationId xmlns:a16="http://schemas.microsoft.com/office/drawing/2014/main" id="{AE11DD9A-2C9B-47D2-B8C3-6FB96F463202}"/>
            </a:ext>
          </a:extLst>
        </xdr:cNvPr>
        <xdr:cNvSpPr/>
      </xdr:nvSpPr>
      <xdr:spPr>
        <a:xfrm>
          <a:off x="17399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51435</xdr:rowOff>
    </xdr:from>
    <xdr:to>
      <xdr:col>15</xdr:col>
      <xdr:colOff>50800</xdr:colOff>
      <xdr:row>58</xdr:row>
      <xdr:rowOff>72390</xdr:rowOff>
    </xdr:to>
    <xdr:cxnSp macro="">
      <xdr:nvCxnSpPr>
        <xdr:cNvPr id="194" name="直線コネクタ 193">
          <a:extLst>
            <a:ext uri="{FF2B5EF4-FFF2-40B4-BE49-F238E27FC236}">
              <a16:creationId xmlns:a16="http://schemas.microsoft.com/office/drawing/2014/main" id="{9CFF8699-D1AD-428A-875D-B71B363B6D7F}"/>
            </a:ext>
          </a:extLst>
        </xdr:cNvPr>
        <xdr:cNvCxnSpPr/>
      </xdr:nvCxnSpPr>
      <xdr:spPr>
        <a:xfrm>
          <a:off x="1790700" y="977455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145415</xdr:rowOff>
    </xdr:from>
    <xdr:to>
      <xdr:col>6</xdr:col>
      <xdr:colOff>38100</xdr:colOff>
      <xdr:row>58</xdr:row>
      <xdr:rowOff>75565</xdr:rowOff>
    </xdr:to>
    <xdr:sp macro="" textlink="">
      <xdr:nvSpPr>
        <xdr:cNvPr id="195" name="楕円 194">
          <a:extLst>
            <a:ext uri="{FF2B5EF4-FFF2-40B4-BE49-F238E27FC236}">
              <a16:creationId xmlns:a16="http://schemas.microsoft.com/office/drawing/2014/main" id="{AA8FD360-DB6A-459E-A4CF-C381BB81D08B}"/>
            </a:ext>
          </a:extLst>
        </xdr:cNvPr>
        <xdr:cNvSpPr/>
      </xdr:nvSpPr>
      <xdr:spPr>
        <a:xfrm>
          <a:off x="965200" y="9700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24765</xdr:rowOff>
    </xdr:from>
    <xdr:to>
      <xdr:col>10</xdr:col>
      <xdr:colOff>114300</xdr:colOff>
      <xdr:row>58</xdr:row>
      <xdr:rowOff>51435</xdr:rowOff>
    </xdr:to>
    <xdr:cxnSp macro="">
      <xdr:nvCxnSpPr>
        <xdr:cNvPr id="196" name="直線コネクタ 195">
          <a:extLst>
            <a:ext uri="{FF2B5EF4-FFF2-40B4-BE49-F238E27FC236}">
              <a16:creationId xmlns:a16="http://schemas.microsoft.com/office/drawing/2014/main" id="{CF9BC98C-E59E-4698-B6DD-0AE05BE9EA76}"/>
            </a:ext>
          </a:extLst>
        </xdr:cNvPr>
        <xdr:cNvCxnSpPr/>
      </xdr:nvCxnSpPr>
      <xdr:spPr>
        <a:xfrm>
          <a:off x="1008380" y="974788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127652</xdr:rowOff>
    </xdr:from>
    <xdr:ext cx="405111" cy="259045"/>
    <xdr:sp macro="" textlink="">
      <xdr:nvSpPr>
        <xdr:cNvPr id="197" name="n_1aveValue【体育館・プール】&#10;有形固定資産減価償却率">
          <a:extLst>
            <a:ext uri="{FF2B5EF4-FFF2-40B4-BE49-F238E27FC236}">
              <a16:creationId xmlns:a16="http://schemas.microsoft.com/office/drawing/2014/main" id="{64C93A30-5815-40F6-A3FC-22300AE2F475}"/>
            </a:ext>
          </a:extLst>
        </xdr:cNvPr>
        <xdr:cNvSpPr txBox="1"/>
      </xdr:nvSpPr>
      <xdr:spPr>
        <a:xfrm>
          <a:off x="317056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98" name="n_2aveValue【体育館・プール】&#10;有形固定資産減価償却率">
          <a:extLst>
            <a:ext uri="{FF2B5EF4-FFF2-40B4-BE49-F238E27FC236}">
              <a16:creationId xmlns:a16="http://schemas.microsoft.com/office/drawing/2014/main" id="{07B8BEC2-B134-4F0A-963A-89805176625B}"/>
            </a:ext>
          </a:extLst>
        </xdr:cNvPr>
        <xdr:cNvSpPr txBox="1"/>
      </xdr:nvSpPr>
      <xdr:spPr>
        <a:xfrm>
          <a:off x="238570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199" name="n_3aveValue【体育館・プール】&#10;有形固定資産減価償却率">
          <a:extLst>
            <a:ext uri="{FF2B5EF4-FFF2-40B4-BE49-F238E27FC236}">
              <a16:creationId xmlns:a16="http://schemas.microsoft.com/office/drawing/2014/main" id="{3A4DDD48-AC24-4E59-8693-B080800D9672}"/>
            </a:ext>
          </a:extLst>
        </xdr:cNvPr>
        <xdr:cNvSpPr txBox="1"/>
      </xdr:nvSpPr>
      <xdr:spPr>
        <a:xfrm>
          <a:off x="161100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137177</xdr:rowOff>
    </xdr:from>
    <xdr:ext cx="405111" cy="259045"/>
    <xdr:sp macro="" textlink="">
      <xdr:nvSpPr>
        <xdr:cNvPr id="200" name="n_4aveValue【体育館・プール】&#10;有形固定資産減価償却率">
          <a:extLst>
            <a:ext uri="{FF2B5EF4-FFF2-40B4-BE49-F238E27FC236}">
              <a16:creationId xmlns:a16="http://schemas.microsoft.com/office/drawing/2014/main" id="{2F2DECC1-DFF4-41C6-BE00-36AF34548498}"/>
            </a:ext>
          </a:extLst>
        </xdr:cNvPr>
        <xdr:cNvSpPr txBox="1"/>
      </xdr:nvSpPr>
      <xdr:spPr>
        <a:xfrm>
          <a:off x="83630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168292</xdr:rowOff>
    </xdr:from>
    <xdr:ext cx="405111" cy="259045"/>
    <xdr:sp macro="" textlink="">
      <xdr:nvSpPr>
        <xdr:cNvPr id="201" name="n_1mainValue【体育館・プール】&#10;有形固定資産減価償却率">
          <a:extLst>
            <a:ext uri="{FF2B5EF4-FFF2-40B4-BE49-F238E27FC236}">
              <a16:creationId xmlns:a16="http://schemas.microsoft.com/office/drawing/2014/main" id="{F16A6EAC-6C62-4AE4-BDD6-331CF9AA22F3}"/>
            </a:ext>
          </a:extLst>
        </xdr:cNvPr>
        <xdr:cNvSpPr txBox="1"/>
      </xdr:nvSpPr>
      <xdr:spPr>
        <a:xfrm>
          <a:off x="3170564"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139717</xdr:rowOff>
    </xdr:from>
    <xdr:ext cx="405111" cy="259045"/>
    <xdr:sp macro="" textlink="">
      <xdr:nvSpPr>
        <xdr:cNvPr id="202" name="n_2mainValue【体育館・プール】&#10;有形固定資産減価償却率">
          <a:extLst>
            <a:ext uri="{FF2B5EF4-FFF2-40B4-BE49-F238E27FC236}">
              <a16:creationId xmlns:a16="http://schemas.microsoft.com/office/drawing/2014/main" id="{7DDF1022-92A7-4B64-B1AA-D88709F1AB48}"/>
            </a:ext>
          </a:extLst>
        </xdr:cNvPr>
        <xdr:cNvSpPr txBox="1"/>
      </xdr:nvSpPr>
      <xdr:spPr>
        <a:xfrm>
          <a:off x="238570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118762</xdr:rowOff>
    </xdr:from>
    <xdr:ext cx="405111" cy="259045"/>
    <xdr:sp macro="" textlink="">
      <xdr:nvSpPr>
        <xdr:cNvPr id="203" name="n_3mainValue【体育館・プール】&#10;有形固定資産減価償却率">
          <a:extLst>
            <a:ext uri="{FF2B5EF4-FFF2-40B4-BE49-F238E27FC236}">
              <a16:creationId xmlns:a16="http://schemas.microsoft.com/office/drawing/2014/main" id="{F470290B-E287-4CDA-BD21-1E26EE5BBC47}"/>
            </a:ext>
          </a:extLst>
        </xdr:cNvPr>
        <xdr:cNvSpPr txBox="1"/>
      </xdr:nvSpPr>
      <xdr:spPr>
        <a:xfrm>
          <a:off x="1611004" y="950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92092</xdr:rowOff>
    </xdr:from>
    <xdr:ext cx="405111" cy="259045"/>
    <xdr:sp macro="" textlink="">
      <xdr:nvSpPr>
        <xdr:cNvPr id="204" name="n_4mainValue【体育館・プール】&#10;有形固定資産減価償却率">
          <a:extLst>
            <a:ext uri="{FF2B5EF4-FFF2-40B4-BE49-F238E27FC236}">
              <a16:creationId xmlns:a16="http://schemas.microsoft.com/office/drawing/2014/main" id="{B845A2C6-2E7F-4C22-9DB3-98F51C8B1840}"/>
            </a:ext>
          </a:extLst>
        </xdr:cNvPr>
        <xdr:cNvSpPr txBox="1"/>
      </xdr:nvSpPr>
      <xdr:spPr>
        <a:xfrm>
          <a:off x="836304"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E4FDCB9-0734-4B89-923F-8521F584FAF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1B3FEBB-A39A-48DA-AB83-AF3A6A80E65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0C9016C-9CCB-43AF-95F3-790C1D1B946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C6C9E6C-FDB2-4DB3-AFD9-684DCEDAE38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AC42981-4B0C-4305-A13C-8D5ACC209DE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AADF78C-76E5-4EBF-9B23-22BD51E3786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C8312CB-2C36-47E2-86F4-D3D92FCB2E5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55ED73C-39B5-4921-B598-A9B51E5F64E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E201186-0345-49C0-A567-4AC943018C5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F33FCB6-1588-45BF-8321-74DE4A2E5F9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CB24E77D-EDAE-426E-A845-39D2E8D56B41}"/>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3563F53A-DE71-486A-928D-BA9EB964F776}"/>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92B2BCD9-F9EE-4353-8FE4-68853A460E5B}"/>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2D2F9C6B-7FCB-47D2-A7CB-160FEAD84C71}"/>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675C97AF-168B-4E93-840F-E88E6549FFFC}"/>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356FB841-EEF4-4403-A503-CE558D89F275}"/>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979BCB27-E8BC-446E-AA99-86264AE177A3}"/>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70695FA9-30EA-446C-9386-7B4065A7EC03}"/>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100AE445-670D-4A7F-AC62-DB95DAC09A9A}"/>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B67462D8-A0DD-41DD-AE8C-D5C1DB2550CE}"/>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C49EDA39-28E4-4878-BDFE-80C334F6B1C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B8326912-8157-4C7C-BB14-D2965FD2A0F3}"/>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D1DD0DF-0204-43D6-8FC1-006BD144DE1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1550522-8A2B-44F9-94CA-9C7E3196FFE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7CCD28E8-F285-42DB-B1D9-72EA9AD0670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17F98860-9DAD-4879-A2C8-2E868186ECAF}"/>
            </a:ext>
          </a:extLst>
        </xdr:cNvPr>
        <xdr:cNvCxnSpPr/>
      </xdr:nvCxnSpPr>
      <xdr:spPr>
        <a:xfrm flipV="1">
          <a:off x="9219565" y="9302387"/>
          <a:ext cx="0" cy="153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B78EE409-120B-4E57-A6D6-736803AC846C}"/>
            </a:ext>
          </a:extLst>
        </xdr:cNvPr>
        <xdr:cNvSpPr txBox="1"/>
      </xdr:nvSpPr>
      <xdr:spPr>
        <a:xfrm>
          <a:off x="9258300" y="1084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F72FB813-AC52-4854-A310-BDE5BF9FBFA3}"/>
            </a:ext>
          </a:extLst>
        </xdr:cNvPr>
        <xdr:cNvCxnSpPr/>
      </xdr:nvCxnSpPr>
      <xdr:spPr>
        <a:xfrm>
          <a:off x="9154160" y="10836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233" name="【体育館・プール】&#10;一人当たり面積最大値テキスト">
          <a:extLst>
            <a:ext uri="{FF2B5EF4-FFF2-40B4-BE49-F238E27FC236}">
              <a16:creationId xmlns:a16="http://schemas.microsoft.com/office/drawing/2014/main" id="{6E09A080-5224-4C3B-9A32-301A833118D1}"/>
            </a:ext>
          </a:extLst>
        </xdr:cNvPr>
        <xdr:cNvSpPr txBox="1"/>
      </xdr:nvSpPr>
      <xdr:spPr>
        <a:xfrm>
          <a:off x="9258300" y="908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234" name="直線コネクタ 233">
          <a:extLst>
            <a:ext uri="{FF2B5EF4-FFF2-40B4-BE49-F238E27FC236}">
              <a16:creationId xmlns:a16="http://schemas.microsoft.com/office/drawing/2014/main" id="{6BDE4B2C-DE07-47B6-9BF2-B85B757A77B1}"/>
            </a:ext>
          </a:extLst>
        </xdr:cNvPr>
        <xdr:cNvCxnSpPr/>
      </xdr:nvCxnSpPr>
      <xdr:spPr>
        <a:xfrm>
          <a:off x="9154160" y="9302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35214</xdr:rowOff>
    </xdr:from>
    <xdr:ext cx="469744" cy="259045"/>
    <xdr:sp macro="" textlink="">
      <xdr:nvSpPr>
        <xdr:cNvPr id="235" name="【体育館・プール】&#10;一人当たり面積平均値テキスト">
          <a:extLst>
            <a:ext uri="{FF2B5EF4-FFF2-40B4-BE49-F238E27FC236}">
              <a16:creationId xmlns:a16="http://schemas.microsoft.com/office/drawing/2014/main" id="{6AE4D80F-01BD-4E74-840C-5A5AABAC96D2}"/>
            </a:ext>
          </a:extLst>
        </xdr:cNvPr>
        <xdr:cNvSpPr txBox="1"/>
      </xdr:nvSpPr>
      <xdr:spPr>
        <a:xfrm>
          <a:off x="9258300" y="10261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236" name="フローチャート: 判断 235">
          <a:extLst>
            <a:ext uri="{FF2B5EF4-FFF2-40B4-BE49-F238E27FC236}">
              <a16:creationId xmlns:a16="http://schemas.microsoft.com/office/drawing/2014/main" id="{793A7B05-2ED1-4498-BE21-C8C7C7B3C9F6}"/>
            </a:ext>
          </a:extLst>
        </xdr:cNvPr>
        <xdr:cNvSpPr/>
      </xdr:nvSpPr>
      <xdr:spPr>
        <a:xfrm>
          <a:off x="9192260" y="104060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7B4DBC43-9DF8-4959-A674-534D3E8CB269}"/>
            </a:ext>
          </a:extLst>
        </xdr:cNvPr>
        <xdr:cNvSpPr/>
      </xdr:nvSpPr>
      <xdr:spPr>
        <a:xfrm>
          <a:off x="8445500" y="10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238" name="フローチャート: 判断 237">
          <a:extLst>
            <a:ext uri="{FF2B5EF4-FFF2-40B4-BE49-F238E27FC236}">
              <a16:creationId xmlns:a16="http://schemas.microsoft.com/office/drawing/2014/main" id="{0259D537-640D-4ABE-A5B2-8EB13391D192}"/>
            </a:ext>
          </a:extLst>
        </xdr:cNvPr>
        <xdr:cNvSpPr/>
      </xdr:nvSpPr>
      <xdr:spPr>
        <a:xfrm>
          <a:off x="7670800" y="10386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239" name="フローチャート: 判断 238">
          <a:extLst>
            <a:ext uri="{FF2B5EF4-FFF2-40B4-BE49-F238E27FC236}">
              <a16:creationId xmlns:a16="http://schemas.microsoft.com/office/drawing/2014/main" id="{F8EF57C7-E8BD-471B-9CFD-1B3F90EBB1E1}"/>
            </a:ext>
          </a:extLst>
        </xdr:cNvPr>
        <xdr:cNvSpPr/>
      </xdr:nvSpPr>
      <xdr:spPr>
        <a:xfrm>
          <a:off x="6873240" y="10396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240" name="フローチャート: 判断 239">
          <a:extLst>
            <a:ext uri="{FF2B5EF4-FFF2-40B4-BE49-F238E27FC236}">
              <a16:creationId xmlns:a16="http://schemas.microsoft.com/office/drawing/2014/main" id="{168D6F69-206E-4EB7-81F4-E5D8EF7B2959}"/>
            </a:ext>
          </a:extLst>
        </xdr:cNvPr>
        <xdr:cNvSpPr/>
      </xdr:nvSpPr>
      <xdr:spPr>
        <a:xfrm>
          <a:off x="6098540" y="1041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8552F2B-66BA-4EBF-AEF8-AA57473F8D9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3679557-E05F-4323-9E01-BEAB1101BA9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6D564F1-A88F-41DE-BA11-C1B4FC914A2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18615FE-A302-4BCC-9F8A-B164017F74E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0BC2EEB-0D66-4AC3-B3A0-EB943FD1482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56969</xdr:rowOff>
    </xdr:from>
    <xdr:to>
      <xdr:col>55</xdr:col>
      <xdr:colOff>50800</xdr:colOff>
      <xdr:row>64</xdr:row>
      <xdr:rowOff>158569</xdr:rowOff>
    </xdr:to>
    <xdr:sp macro="" textlink="">
      <xdr:nvSpPr>
        <xdr:cNvPr id="246" name="楕円 245">
          <a:extLst>
            <a:ext uri="{FF2B5EF4-FFF2-40B4-BE49-F238E27FC236}">
              <a16:creationId xmlns:a16="http://schemas.microsoft.com/office/drawing/2014/main" id="{BB474169-266D-4361-9059-0D7110120E38}"/>
            </a:ext>
          </a:extLst>
        </xdr:cNvPr>
        <xdr:cNvSpPr/>
      </xdr:nvSpPr>
      <xdr:spPr>
        <a:xfrm>
          <a:off x="9192260" y="107859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143346</xdr:rowOff>
    </xdr:from>
    <xdr:ext cx="469744" cy="259045"/>
    <xdr:sp macro="" textlink="">
      <xdr:nvSpPr>
        <xdr:cNvPr id="247" name="【体育館・プール】&#10;一人当たり面積該当値テキスト">
          <a:extLst>
            <a:ext uri="{FF2B5EF4-FFF2-40B4-BE49-F238E27FC236}">
              <a16:creationId xmlns:a16="http://schemas.microsoft.com/office/drawing/2014/main" id="{536D7C68-46EB-45D3-AF06-9F860234F415}"/>
            </a:ext>
          </a:extLst>
        </xdr:cNvPr>
        <xdr:cNvSpPr txBox="1"/>
      </xdr:nvSpPr>
      <xdr:spPr>
        <a:xfrm>
          <a:off x="9258300" y="1070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58057</xdr:rowOff>
    </xdr:from>
    <xdr:to>
      <xdr:col>50</xdr:col>
      <xdr:colOff>165100</xdr:colOff>
      <xdr:row>64</xdr:row>
      <xdr:rowOff>159657</xdr:rowOff>
    </xdr:to>
    <xdr:sp macro="" textlink="">
      <xdr:nvSpPr>
        <xdr:cNvPr id="248" name="楕円 247">
          <a:extLst>
            <a:ext uri="{FF2B5EF4-FFF2-40B4-BE49-F238E27FC236}">
              <a16:creationId xmlns:a16="http://schemas.microsoft.com/office/drawing/2014/main" id="{FEB9F95D-33FC-415B-916C-3900BE12FB8D}"/>
            </a:ext>
          </a:extLst>
        </xdr:cNvPr>
        <xdr:cNvSpPr/>
      </xdr:nvSpPr>
      <xdr:spPr>
        <a:xfrm>
          <a:off x="8445500" y="1078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107769</xdr:rowOff>
    </xdr:from>
    <xdr:to>
      <xdr:col>55</xdr:col>
      <xdr:colOff>0</xdr:colOff>
      <xdr:row>64</xdr:row>
      <xdr:rowOff>108857</xdr:rowOff>
    </xdr:to>
    <xdr:cxnSp macro="">
      <xdr:nvCxnSpPr>
        <xdr:cNvPr id="249" name="直線コネクタ 248">
          <a:extLst>
            <a:ext uri="{FF2B5EF4-FFF2-40B4-BE49-F238E27FC236}">
              <a16:creationId xmlns:a16="http://schemas.microsoft.com/office/drawing/2014/main" id="{ECAA27F7-5749-43FE-B3D9-90F374F39D2E}"/>
            </a:ext>
          </a:extLst>
        </xdr:cNvPr>
        <xdr:cNvCxnSpPr/>
      </xdr:nvCxnSpPr>
      <xdr:spPr>
        <a:xfrm flipV="1">
          <a:off x="8496300" y="10836729"/>
          <a:ext cx="7239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58057</xdr:rowOff>
    </xdr:from>
    <xdr:to>
      <xdr:col>46</xdr:col>
      <xdr:colOff>38100</xdr:colOff>
      <xdr:row>64</xdr:row>
      <xdr:rowOff>159657</xdr:rowOff>
    </xdr:to>
    <xdr:sp macro="" textlink="">
      <xdr:nvSpPr>
        <xdr:cNvPr id="250" name="楕円 249">
          <a:extLst>
            <a:ext uri="{FF2B5EF4-FFF2-40B4-BE49-F238E27FC236}">
              <a16:creationId xmlns:a16="http://schemas.microsoft.com/office/drawing/2014/main" id="{7E4723E9-CADE-4032-B5AE-EF5EDF830E55}"/>
            </a:ext>
          </a:extLst>
        </xdr:cNvPr>
        <xdr:cNvSpPr/>
      </xdr:nvSpPr>
      <xdr:spPr>
        <a:xfrm>
          <a:off x="7670800" y="107870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108857</xdr:rowOff>
    </xdr:from>
    <xdr:to>
      <xdr:col>50</xdr:col>
      <xdr:colOff>114300</xdr:colOff>
      <xdr:row>64</xdr:row>
      <xdr:rowOff>108857</xdr:rowOff>
    </xdr:to>
    <xdr:cxnSp macro="">
      <xdr:nvCxnSpPr>
        <xdr:cNvPr id="251" name="直線コネクタ 250">
          <a:extLst>
            <a:ext uri="{FF2B5EF4-FFF2-40B4-BE49-F238E27FC236}">
              <a16:creationId xmlns:a16="http://schemas.microsoft.com/office/drawing/2014/main" id="{0D632361-EFB0-4DF1-8EFC-8D4100E0E9A0}"/>
            </a:ext>
          </a:extLst>
        </xdr:cNvPr>
        <xdr:cNvCxnSpPr/>
      </xdr:nvCxnSpPr>
      <xdr:spPr>
        <a:xfrm>
          <a:off x="7713980" y="108378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58057</xdr:rowOff>
    </xdr:from>
    <xdr:to>
      <xdr:col>41</xdr:col>
      <xdr:colOff>101600</xdr:colOff>
      <xdr:row>64</xdr:row>
      <xdr:rowOff>159657</xdr:rowOff>
    </xdr:to>
    <xdr:sp macro="" textlink="">
      <xdr:nvSpPr>
        <xdr:cNvPr id="252" name="楕円 251">
          <a:extLst>
            <a:ext uri="{FF2B5EF4-FFF2-40B4-BE49-F238E27FC236}">
              <a16:creationId xmlns:a16="http://schemas.microsoft.com/office/drawing/2014/main" id="{682E28ED-34BE-48EF-969F-DAD39A84BCFD}"/>
            </a:ext>
          </a:extLst>
        </xdr:cNvPr>
        <xdr:cNvSpPr/>
      </xdr:nvSpPr>
      <xdr:spPr>
        <a:xfrm>
          <a:off x="6873240" y="1078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108857</xdr:rowOff>
    </xdr:from>
    <xdr:to>
      <xdr:col>45</xdr:col>
      <xdr:colOff>177800</xdr:colOff>
      <xdr:row>64</xdr:row>
      <xdr:rowOff>108857</xdr:rowOff>
    </xdr:to>
    <xdr:cxnSp macro="">
      <xdr:nvCxnSpPr>
        <xdr:cNvPr id="253" name="直線コネクタ 252">
          <a:extLst>
            <a:ext uri="{FF2B5EF4-FFF2-40B4-BE49-F238E27FC236}">
              <a16:creationId xmlns:a16="http://schemas.microsoft.com/office/drawing/2014/main" id="{1C43D831-8D1E-42F7-B40F-1D35B267574E}"/>
            </a:ext>
          </a:extLst>
        </xdr:cNvPr>
        <xdr:cNvCxnSpPr/>
      </xdr:nvCxnSpPr>
      <xdr:spPr>
        <a:xfrm>
          <a:off x="6924040" y="1083781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58057</xdr:rowOff>
    </xdr:from>
    <xdr:to>
      <xdr:col>36</xdr:col>
      <xdr:colOff>165100</xdr:colOff>
      <xdr:row>64</xdr:row>
      <xdr:rowOff>159657</xdr:rowOff>
    </xdr:to>
    <xdr:sp macro="" textlink="">
      <xdr:nvSpPr>
        <xdr:cNvPr id="254" name="楕円 253">
          <a:extLst>
            <a:ext uri="{FF2B5EF4-FFF2-40B4-BE49-F238E27FC236}">
              <a16:creationId xmlns:a16="http://schemas.microsoft.com/office/drawing/2014/main" id="{6F6184CE-1C4A-4BDD-8BEA-A94C830464E9}"/>
            </a:ext>
          </a:extLst>
        </xdr:cNvPr>
        <xdr:cNvSpPr/>
      </xdr:nvSpPr>
      <xdr:spPr>
        <a:xfrm>
          <a:off x="6098540" y="1078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108857</xdr:rowOff>
    </xdr:from>
    <xdr:to>
      <xdr:col>41</xdr:col>
      <xdr:colOff>50800</xdr:colOff>
      <xdr:row>64</xdr:row>
      <xdr:rowOff>108857</xdr:rowOff>
    </xdr:to>
    <xdr:cxnSp macro="">
      <xdr:nvCxnSpPr>
        <xdr:cNvPr id="255" name="直線コネクタ 254">
          <a:extLst>
            <a:ext uri="{FF2B5EF4-FFF2-40B4-BE49-F238E27FC236}">
              <a16:creationId xmlns:a16="http://schemas.microsoft.com/office/drawing/2014/main" id="{8EDD268D-255A-4A31-9756-2DB279139DB8}"/>
            </a:ext>
          </a:extLst>
        </xdr:cNvPr>
        <xdr:cNvCxnSpPr/>
      </xdr:nvCxnSpPr>
      <xdr:spPr>
        <a:xfrm>
          <a:off x="6149340" y="1083781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76163E93-1203-4A3C-BBBC-37908F6AC75B}"/>
            </a:ext>
          </a:extLst>
        </xdr:cNvPr>
        <xdr:cNvSpPr txBox="1"/>
      </xdr:nvSpPr>
      <xdr:spPr>
        <a:xfrm>
          <a:off x="8271587" y="1018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107604</xdr:rowOff>
    </xdr:from>
    <xdr:ext cx="469744" cy="259045"/>
    <xdr:sp macro="" textlink="">
      <xdr:nvSpPr>
        <xdr:cNvPr id="257" name="n_2aveValue【体育館・プール】&#10;一人当たり面積">
          <a:extLst>
            <a:ext uri="{FF2B5EF4-FFF2-40B4-BE49-F238E27FC236}">
              <a16:creationId xmlns:a16="http://schemas.microsoft.com/office/drawing/2014/main" id="{16A8E313-661B-4DA3-B624-7A03BB0CE7A6}"/>
            </a:ext>
          </a:extLst>
        </xdr:cNvPr>
        <xdr:cNvSpPr txBox="1"/>
      </xdr:nvSpPr>
      <xdr:spPr>
        <a:xfrm>
          <a:off x="7509587" y="101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117401</xdr:rowOff>
    </xdr:from>
    <xdr:ext cx="469744" cy="259045"/>
    <xdr:sp macro="" textlink="">
      <xdr:nvSpPr>
        <xdr:cNvPr id="258" name="n_3aveValue【体育館・プール】&#10;一人当たり面積">
          <a:extLst>
            <a:ext uri="{FF2B5EF4-FFF2-40B4-BE49-F238E27FC236}">
              <a16:creationId xmlns:a16="http://schemas.microsoft.com/office/drawing/2014/main" id="{B52B683D-CFD7-4471-B392-98CBA0345EFC}"/>
            </a:ext>
          </a:extLst>
        </xdr:cNvPr>
        <xdr:cNvSpPr txBox="1"/>
      </xdr:nvSpPr>
      <xdr:spPr>
        <a:xfrm>
          <a:off x="6712027" y="1017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141350</xdr:rowOff>
    </xdr:from>
    <xdr:ext cx="469744" cy="259045"/>
    <xdr:sp macro="" textlink="">
      <xdr:nvSpPr>
        <xdr:cNvPr id="259" name="n_4aveValue【体育館・プール】&#10;一人当たり面積">
          <a:extLst>
            <a:ext uri="{FF2B5EF4-FFF2-40B4-BE49-F238E27FC236}">
              <a16:creationId xmlns:a16="http://schemas.microsoft.com/office/drawing/2014/main" id="{0431E5D5-ABCA-451B-B241-56DCA60FD6A2}"/>
            </a:ext>
          </a:extLst>
        </xdr:cNvPr>
        <xdr:cNvSpPr txBox="1"/>
      </xdr:nvSpPr>
      <xdr:spPr>
        <a:xfrm>
          <a:off x="59373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150784</xdr:rowOff>
    </xdr:from>
    <xdr:ext cx="469744" cy="259045"/>
    <xdr:sp macro="" textlink="">
      <xdr:nvSpPr>
        <xdr:cNvPr id="260" name="n_1mainValue【体育館・プール】&#10;一人当たり面積">
          <a:extLst>
            <a:ext uri="{FF2B5EF4-FFF2-40B4-BE49-F238E27FC236}">
              <a16:creationId xmlns:a16="http://schemas.microsoft.com/office/drawing/2014/main" id="{AD798DA4-34AB-4456-9D94-20144A960DE0}"/>
            </a:ext>
          </a:extLst>
        </xdr:cNvPr>
        <xdr:cNvSpPr txBox="1"/>
      </xdr:nvSpPr>
      <xdr:spPr>
        <a:xfrm>
          <a:off x="8271587" y="1087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150784</xdr:rowOff>
    </xdr:from>
    <xdr:ext cx="469744" cy="259045"/>
    <xdr:sp macro="" textlink="">
      <xdr:nvSpPr>
        <xdr:cNvPr id="261" name="n_2mainValue【体育館・プール】&#10;一人当たり面積">
          <a:extLst>
            <a:ext uri="{FF2B5EF4-FFF2-40B4-BE49-F238E27FC236}">
              <a16:creationId xmlns:a16="http://schemas.microsoft.com/office/drawing/2014/main" id="{42425CF2-1612-4EE9-8CAA-D5812B78B2DA}"/>
            </a:ext>
          </a:extLst>
        </xdr:cNvPr>
        <xdr:cNvSpPr txBox="1"/>
      </xdr:nvSpPr>
      <xdr:spPr>
        <a:xfrm>
          <a:off x="7509587" y="1087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150784</xdr:rowOff>
    </xdr:from>
    <xdr:ext cx="469744" cy="259045"/>
    <xdr:sp macro="" textlink="">
      <xdr:nvSpPr>
        <xdr:cNvPr id="262" name="n_3mainValue【体育館・プール】&#10;一人当たり面積">
          <a:extLst>
            <a:ext uri="{FF2B5EF4-FFF2-40B4-BE49-F238E27FC236}">
              <a16:creationId xmlns:a16="http://schemas.microsoft.com/office/drawing/2014/main" id="{22FD2C9D-983B-4BB2-906E-D74B2B85372B}"/>
            </a:ext>
          </a:extLst>
        </xdr:cNvPr>
        <xdr:cNvSpPr txBox="1"/>
      </xdr:nvSpPr>
      <xdr:spPr>
        <a:xfrm>
          <a:off x="6712027" y="1087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150784</xdr:rowOff>
    </xdr:from>
    <xdr:ext cx="469744" cy="259045"/>
    <xdr:sp macro="" textlink="">
      <xdr:nvSpPr>
        <xdr:cNvPr id="263" name="n_4mainValue【体育館・プール】&#10;一人当たり面積">
          <a:extLst>
            <a:ext uri="{FF2B5EF4-FFF2-40B4-BE49-F238E27FC236}">
              <a16:creationId xmlns:a16="http://schemas.microsoft.com/office/drawing/2014/main" id="{E686874C-026F-4082-9AAD-946C0D6DB33E}"/>
            </a:ext>
          </a:extLst>
        </xdr:cNvPr>
        <xdr:cNvSpPr txBox="1"/>
      </xdr:nvSpPr>
      <xdr:spPr>
        <a:xfrm>
          <a:off x="5937327" y="1087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2BC279C-B4C8-4757-9A68-8C9C2C5FBDC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2076498-2B55-41AC-BFFD-1C901CD6BA0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2DA7D89-DF50-4728-B7C5-36800F12A9A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ED8EBE1-D153-4C3B-8310-918B97E84D5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1DB26B0-08C5-4B29-9EC6-06324C54796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DFC6DA2-527B-405B-9191-96AF4A776E5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3A63EED-B5AB-4F3F-B7FA-C379AFBB1FA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3568CE9-9F30-46A6-8384-3B7C91E9611C}"/>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BF5D21F6-82FA-4DBA-8101-41E3C3C591B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58273103-4F0B-4831-A810-48D1D57C6A7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BCE1D4D7-3507-461A-9857-12CCFB63719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D9CA78AF-293F-4300-8D54-1454F4BDC22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B594AA0A-FC0B-4893-9001-0A59BB385E2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72AE021-3904-4F0A-9D7C-346C90A5FF9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6C2BE86C-02AA-4482-8C06-0851E8E48EC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4D61735D-BDDD-4737-8545-3DB443D9B774}"/>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AD92EFCF-A31E-4956-AFDA-711F10AE532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90D6B62C-C30A-4E8F-ACCD-F75D49F1FAB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660C8C35-AC30-4374-B0B9-72C55C83749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4D3EA38F-FA03-4F3F-8627-50F85F1F94E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665EF1C6-F882-40B5-B12A-2C31C7A28E4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5C4E6CB0-5784-454C-8D4A-C783858408E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6E594608-CCCD-45E5-9D10-C63A376DE8C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FB4B0BBF-06A2-4837-BEA8-FDBA63B7D55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D6D789CC-D9A2-4A36-AFEC-DBEF37B997C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B87CFE92-460F-4562-B13C-00470A7A1D8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DE475EAA-0CE9-45EE-884E-AEF0AB99909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CA1D1E4-4A47-4E54-9A3C-4715A7CA25D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5B1A0FFE-4D66-46DA-8312-1B55A04B81E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17DFEFD9-38AD-4D5A-BA3D-E70997C55D3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83DE9AD4-AA9C-4AA6-91CE-A43E31F298E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C7F0D4F9-4BAA-42B3-B10A-7AAB701212E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5B2FFEB3-ECC9-4725-BC83-198FDF335D0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80E990A6-9EF4-4172-8E10-EC451050572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3F2AD6FC-7BD8-4A95-A874-3228C349A6C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5340A938-D462-4333-A5F8-B60E771A1E7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434F6BB9-710B-46C9-B0F4-A5B81084F73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8F9DBCB-DD74-4616-B0E1-7E004C6009A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F5AA8F20-6428-40AF-961D-268BBBD3806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B1C9CB4B-0482-443A-A95E-CBC4C4C9C4C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373B3067-A19F-43D4-998E-AF199ADE806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873B775D-4395-4243-8448-2A221424720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61F8F451-0C9B-4762-B4D8-94AC6B75A89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AFC40AE6-13DC-466B-8849-128134D876B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B95C93AB-1DA0-4A7A-8306-2E252B49C0A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89A673E4-FA3A-4C55-9ADC-CC0BE89CE12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9BA2A362-B3D9-4BD8-AA0E-02B945573D4F}"/>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24DF525D-64AC-4BED-80D4-9F7422979E8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269BFBCD-00EF-431B-B9AC-677381A90B48}"/>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1FEE85B6-B4DC-46E5-B367-9A537EF020E4}"/>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9DC485D6-C169-4053-AB44-717760C9BF5A}"/>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172EA8F3-DABD-4CFD-834C-7D407E573DB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4086F30D-88E5-4EEC-89F7-795B2AEAD40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93C831F4-2AC7-4BAA-8FA6-5986DE1FEAA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56700346-3FF2-4749-8FCE-699DDEB5DB88}"/>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7C80831E-6E8B-4115-BC26-409D57C2F29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665EEDEC-5D45-45E3-93AE-27E6B4139DF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321" name="直線コネクタ 320">
          <a:extLst>
            <a:ext uri="{FF2B5EF4-FFF2-40B4-BE49-F238E27FC236}">
              <a16:creationId xmlns:a16="http://schemas.microsoft.com/office/drawing/2014/main" id="{FC00126C-513E-4976-986A-AF291A42A652}"/>
            </a:ext>
          </a:extLst>
        </xdr:cNvPr>
        <xdr:cNvCxnSpPr/>
      </xdr:nvCxnSpPr>
      <xdr:spPr>
        <a:xfrm flipV="1">
          <a:off x="14375764" y="5730240"/>
          <a:ext cx="0" cy="134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322" name="【一般廃棄物処理施設】&#10;有形固定資産減価償却率最小値テキスト">
          <a:extLst>
            <a:ext uri="{FF2B5EF4-FFF2-40B4-BE49-F238E27FC236}">
              <a16:creationId xmlns:a16="http://schemas.microsoft.com/office/drawing/2014/main" id="{2C31DAF6-B0DA-4307-9C44-E08B47C291C4}"/>
            </a:ext>
          </a:extLst>
        </xdr:cNvPr>
        <xdr:cNvSpPr txBox="1"/>
      </xdr:nvSpPr>
      <xdr:spPr>
        <a:xfrm>
          <a:off x="14414500" y="707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323" name="直線コネクタ 322">
          <a:extLst>
            <a:ext uri="{FF2B5EF4-FFF2-40B4-BE49-F238E27FC236}">
              <a16:creationId xmlns:a16="http://schemas.microsoft.com/office/drawing/2014/main" id="{E28A58F6-61C4-497E-A4DB-335B8AFEFAAF}"/>
            </a:ext>
          </a:extLst>
        </xdr:cNvPr>
        <xdr:cNvCxnSpPr/>
      </xdr:nvCxnSpPr>
      <xdr:spPr>
        <a:xfrm>
          <a:off x="14287500" y="7072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F4D8F0CF-D89F-4075-8A6E-C0D2B2CADEE0}"/>
            </a:ext>
          </a:extLst>
        </xdr:cNvPr>
        <xdr:cNvSpPr txBox="1"/>
      </xdr:nvSpPr>
      <xdr:spPr>
        <a:xfrm>
          <a:off x="144145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25" name="直線コネクタ 324">
          <a:extLst>
            <a:ext uri="{FF2B5EF4-FFF2-40B4-BE49-F238E27FC236}">
              <a16:creationId xmlns:a16="http://schemas.microsoft.com/office/drawing/2014/main" id="{26849BE7-D9A6-435E-BC8D-58EA1860B1A4}"/>
            </a:ext>
          </a:extLst>
        </xdr:cNvPr>
        <xdr:cNvCxnSpPr/>
      </xdr:nvCxnSpPr>
      <xdr:spPr>
        <a:xfrm>
          <a:off x="14287500" y="573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27050</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BDBDC98D-6DC4-4C31-B01E-6163D47BCE61}"/>
            </a:ext>
          </a:extLst>
        </xdr:cNvPr>
        <xdr:cNvSpPr txBox="1"/>
      </xdr:nvSpPr>
      <xdr:spPr>
        <a:xfrm>
          <a:off x="14414500" y="6397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327" name="フローチャート: 判断 326">
          <a:extLst>
            <a:ext uri="{FF2B5EF4-FFF2-40B4-BE49-F238E27FC236}">
              <a16:creationId xmlns:a16="http://schemas.microsoft.com/office/drawing/2014/main" id="{C0737932-B79D-43E2-A71F-9F5FB9897858}"/>
            </a:ext>
          </a:extLst>
        </xdr:cNvPr>
        <xdr:cNvSpPr/>
      </xdr:nvSpPr>
      <xdr:spPr>
        <a:xfrm>
          <a:off x="14325600" y="654213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328" name="フローチャート: 判断 327">
          <a:extLst>
            <a:ext uri="{FF2B5EF4-FFF2-40B4-BE49-F238E27FC236}">
              <a16:creationId xmlns:a16="http://schemas.microsoft.com/office/drawing/2014/main" id="{24C7FFF2-C46C-4DF1-9C8B-D48405F7C1C5}"/>
            </a:ext>
          </a:extLst>
        </xdr:cNvPr>
        <xdr:cNvSpPr/>
      </xdr:nvSpPr>
      <xdr:spPr>
        <a:xfrm>
          <a:off x="13578840" y="6519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329" name="フローチャート: 判断 328">
          <a:extLst>
            <a:ext uri="{FF2B5EF4-FFF2-40B4-BE49-F238E27FC236}">
              <a16:creationId xmlns:a16="http://schemas.microsoft.com/office/drawing/2014/main" id="{302458B8-57C3-428C-A04A-59C01E01ADF1}"/>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330" name="フローチャート: 判断 329">
          <a:extLst>
            <a:ext uri="{FF2B5EF4-FFF2-40B4-BE49-F238E27FC236}">
              <a16:creationId xmlns:a16="http://schemas.microsoft.com/office/drawing/2014/main" id="{3A2BAEF2-6CB7-4F67-8504-B46DAE38D2B7}"/>
            </a:ext>
          </a:extLst>
        </xdr:cNvPr>
        <xdr:cNvSpPr/>
      </xdr:nvSpPr>
      <xdr:spPr>
        <a:xfrm>
          <a:off x="12029440" y="65453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331" name="フローチャート: 判断 330">
          <a:extLst>
            <a:ext uri="{FF2B5EF4-FFF2-40B4-BE49-F238E27FC236}">
              <a16:creationId xmlns:a16="http://schemas.microsoft.com/office/drawing/2014/main" id="{1720F49A-63F8-413D-902C-1C830C3C664D}"/>
            </a:ext>
          </a:extLst>
        </xdr:cNvPr>
        <xdr:cNvSpPr/>
      </xdr:nvSpPr>
      <xdr:spPr>
        <a:xfrm>
          <a:off x="11231880" y="650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452E99-3998-42AF-8CFF-BD275104633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3474BFA-E5CD-4CB0-ACFE-722203E92AF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91137DD-64B8-462E-A067-DB162F9C2D4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AD92756E-CE23-4113-9B59-30D1148CBF6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5948D7B5-1E8E-4FB2-8933-23EC39C8A16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36830</xdr:rowOff>
    </xdr:from>
    <xdr:to>
      <xdr:col>85</xdr:col>
      <xdr:colOff>177800</xdr:colOff>
      <xdr:row>39</xdr:row>
      <xdr:rowOff>138430</xdr:rowOff>
    </xdr:to>
    <xdr:sp macro="" textlink="">
      <xdr:nvSpPr>
        <xdr:cNvPr id="337" name="楕円 336">
          <a:extLst>
            <a:ext uri="{FF2B5EF4-FFF2-40B4-BE49-F238E27FC236}">
              <a16:creationId xmlns:a16="http://schemas.microsoft.com/office/drawing/2014/main" id="{8F1D260C-0E38-4E20-9514-FB9AA6A2AD1B}"/>
            </a:ext>
          </a:extLst>
        </xdr:cNvPr>
        <xdr:cNvSpPr/>
      </xdr:nvSpPr>
      <xdr:spPr>
        <a:xfrm>
          <a:off x="14325600" y="65747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15257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6939AAE9-5E7C-4671-82AD-7D18B33C8975}"/>
            </a:ext>
          </a:extLst>
        </xdr:cNvPr>
        <xdr:cNvSpPr txBox="1"/>
      </xdr:nvSpPr>
      <xdr:spPr>
        <a:xfrm>
          <a:off x="144145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133169</xdr:rowOff>
    </xdr:from>
    <xdr:to>
      <xdr:col>81</xdr:col>
      <xdr:colOff>101600</xdr:colOff>
      <xdr:row>39</xdr:row>
      <xdr:rowOff>63319</xdr:rowOff>
    </xdr:to>
    <xdr:sp macro="" textlink="">
      <xdr:nvSpPr>
        <xdr:cNvPr id="339" name="楕円 338">
          <a:extLst>
            <a:ext uri="{FF2B5EF4-FFF2-40B4-BE49-F238E27FC236}">
              <a16:creationId xmlns:a16="http://schemas.microsoft.com/office/drawing/2014/main" id="{499EE1E2-BF04-48B9-BD64-168A67BF082E}"/>
            </a:ext>
          </a:extLst>
        </xdr:cNvPr>
        <xdr:cNvSpPr/>
      </xdr:nvSpPr>
      <xdr:spPr>
        <a:xfrm>
          <a:off x="13578840" y="65034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12519</xdr:rowOff>
    </xdr:from>
    <xdr:to>
      <xdr:col>85</xdr:col>
      <xdr:colOff>127000</xdr:colOff>
      <xdr:row>39</xdr:row>
      <xdr:rowOff>87630</xdr:rowOff>
    </xdr:to>
    <xdr:cxnSp macro="">
      <xdr:nvCxnSpPr>
        <xdr:cNvPr id="340" name="直線コネクタ 339">
          <a:extLst>
            <a:ext uri="{FF2B5EF4-FFF2-40B4-BE49-F238E27FC236}">
              <a16:creationId xmlns:a16="http://schemas.microsoft.com/office/drawing/2014/main" id="{86597AF6-E6FF-4B98-A0BE-7BB6C0F7228A}"/>
            </a:ext>
          </a:extLst>
        </xdr:cNvPr>
        <xdr:cNvCxnSpPr/>
      </xdr:nvCxnSpPr>
      <xdr:spPr>
        <a:xfrm>
          <a:off x="13629640" y="6550479"/>
          <a:ext cx="74676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30299</xdr:rowOff>
    </xdr:from>
    <xdr:to>
      <xdr:col>76</xdr:col>
      <xdr:colOff>165100</xdr:colOff>
      <xdr:row>39</xdr:row>
      <xdr:rowOff>131899</xdr:rowOff>
    </xdr:to>
    <xdr:sp macro="" textlink="">
      <xdr:nvSpPr>
        <xdr:cNvPr id="341" name="楕円 340">
          <a:extLst>
            <a:ext uri="{FF2B5EF4-FFF2-40B4-BE49-F238E27FC236}">
              <a16:creationId xmlns:a16="http://schemas.microsoft.com/office/drawing/2014/main" id="{3F50F3B9-428C-4587-813A-061FC631C6D1}"/>
            </a:ext>
          </a:extLst>
        </xdr:cNvPr>
        <xdr:cNvSpPr/>
      </xdr:nvSpPr>
      <xdr:spPr>
        <a:xfrm>
          <a:off x="1280414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12519</xdr:rowOff>
    </xdr:from>
    <xdr:to>
      <xdr:col>81</xdr:col>
      <xdr:colOff>50800</xdr:colOff>
      <xdr:row>39</xdr:row>
      <xdr:rowOff>81099</xdr:rowOff>
    </xdr:to>
    <xdr:cxnSp macro="">
      <xdr:nvCxnSpPr>
        <xdr:cNvPr id="342" name="直線コネクタ 341">
          <a:extLst>
            <a:ext uri="{FF2B5EF4-FFF2-40B4-BE49-F238E27FC236}">
              <a16:creationId xmlns:a16="http://schemas.microsoft.com/office/drawing/2014/main" id="{0C49403D-91A5-471A-8D7E-8243ECDD3388}"/>
            </a:ext>
          </a:extLst>
        </xdr:cNvPr>
        <xdr:cNvCxnSpPr/>
      </xdr:nvCxnSpPr>
      <xdr:spPr>
        <a:xfrm flipV="1">
          <a:off x="12854940" y="6550479"/>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141333</xdr:rowOff>
    </xdr:from>
    <xdr:to>
      <xdr:col>72</xdr:col>
      <xdr:colOff>38100</xdr:colOff>
      <xdr:row>41</xdr:row>
      <xdr:rowOff>71483</xdr:rowOff>
    </xdr:to>
    <xdr:sp macro="" textlink="">
      <xdr:nvSpPr>
        <xdr:cNvPr id="343" name="楕円 342">
          <a:extLst>
            <a:ext uri="{FF2B5EF4-FFF2-40B4-BE49-F238E27FC236}">
              <a16:creationId xmlns:a16="http://schemas.microsoft.com/office/drawing/2014/main" id="{4E11DB4F-4705-416D-819A-5FDA75412336}"/>
            </a:ext>
          </a:extLst>
        </xdr:cNvPr>
        <xdr:cNvSpPr/>
      </xdr:nvSpPr>
      <xdr:spPr>
        <a:xfrm>
          <a:off x="12029440" y="6846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81099</xdr:rowOff>
    </xdr:from>
    <xdr:to>
      <xdr:col>76</xdr:col>
      <xdr:colOff>114300</xdr:colOff>
      <xdr:row>41</xdr:row>
      <xdr:rowOff>20683</xdr:rowOff>
    </xdr:to>
    <xdr:cxnSp macro="">
      <xdr:nvCxnSpPr>
        <xdr:cNvPr id="344" name="直線コネクタ 343">
          <a:extLst>
            <a:ext uri="{FF2B5EF4-FFF2-40B4-BE49-F238E27FC236}">
              <a16:creationId xmlns:a16="http://schemas.microsoft.com/office/drawing/2014/main" id="{6CBF4350-0FE9-44B4-901B-A07269CBC165}"/>
            </a:ext>
          </a:extLst>
        </xdr:cNvPr>
        <xdr:cNvCxnSpPr/>
      </xdr:nvCxnSpPr>
      <xdr:spPr>
        <a:xfrm flipV="1">
          <a:off x="12072620" y="6619059"/>
          <a:ext cx="782320" cy="27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84183</xdr:rowOff>
    </xdr:from>
    <xdr:to>
      <xdr:col>67</xdr:col>
      <xdr:colOff>101600</xdr:colOff>
      <xdr:row>34</xdr:row>
      <xdr:rowOff>14333</xdr:rowOff>
    </xdr:to>
    <xdr:sp macro="" textlink="">
      <xdr:nvSpPr>
        <xdr:cNvPr id="345" name="楕円 344">
          <a:extLst>
            <a:ext uri="{FF2B5EF4-FFF2-40B4-BE49-F238E27FC236}">
              <a16:creationId xmlns:a16="http://schemas.microsoft.com/office/drawing/2014/main" id="{B6DD4826-A9AF-4526-B3C1-DF167624D5B5}"/>
            </a:ext>
          </a:extLst>
        </xdr:cNvPr>
        <xdr:cNvSpPr/>
      </xdr:nvSpPr>
      <xdr:spPr>
        <a:xfrm>
          <a:off x="11231880" y="5616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134983</xdr:rowOff>
    </xdr:from>
    <xdr:to>
      <xdr:col>71</xdr:col>
      <xdr:colOff>177800</xdr:colOff>
      <xdr:row>41</xdr:row>
      <xdr:rowOff>20683</xdr:rowOff>
    </xdr:to>
    <xdr:cxnSp macro="">
      <xdr:nvCxnSpPr>
        <xdr:cNvPr id="346" name="直線コネクタ 345">
          <a:extLst>
            <a:ext uri="{FF2B5EF4-FFF2-40B4-BE49-F238E27FC236}">
              <a16:creationId xmlns:a16="http://schemas.microsoft.com/office/drawing/2014/main" id="{548641C1-5FC8-4982-A15E-C07B9952F8DA}"/>
            </a:ext>
          </a:extLst>
        </xdr:cNvPr>
        <xdr:cNvCxnSpPr/>
      </xdr:nvCxnSpPr>
      <xdr:spPr>
        <a:xfrm>
          <a:off x="11282680" y="5667103"/>
          <a:ext cx="789940" cy="122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70774</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8DEA5218-E2F0-40EC-BB74-579BC30490FE}"/>
            </a:ext>
          </a:extLst>
        </xdr:cNvPr>
        <xdr:cNvSpPr txBox="1"/>
      </xdr:nvSpPr>
      <xdr:spPr>
        <a:xfrm>
          <a:off x="134372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214BA829-2909-4CDE-8F54-1D52CC16FCF4}"/>
            </a:ext>
          </a:extLst>
        </xdr:cNvPr>
        <xdr:cNvSpPr txBox="1"/>
      </xdr:nvSpPr>
      <xdr:spPr>
        <a:xfrm>
          <a:off x="1267524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125565</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7BE8EB49-797A-4ACC-9D6B-E9D60EC723E2}"/>
            </a:ext>
          </a:extLst>
        </xdr:cNvPr>
        <xdr:cNvSpPr txBox="1"/>
      </xdr:nvSpPr>
      <xdr:spPr>
        <a:xfrm>
          <a:off x="11900544" y="632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52812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C6F7EE10-BD92-41F8-917F-779390A6F6BD}"/>
            </a:ext>
          </a:extLst>
        </xdr:cNvPr>
        <xdr:cNvSpPr txBox="1"/>
      </xdr:nvSpPr>
      <xdr:spPr>
        <a:xfrm>
          <a:off x="11102984" y="659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79846</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BF5B869E-33C2-4813-968D-390F841F0CCA}"/>
            </a:ext>
          </a:extLst>
        </xdr:cNvPr>
        <xdr:cNvSpPr txBox="1"/>
      </xdr:nvSpPr>
      <xdr:spPr>
        <a:xfrm>
          <a:off x="13437244" y="628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123026</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9D97020D-B86D-436D-9DEC-E3BAFAE4A4CF}"/>
            </a:ext>
          </a:extLst>
        </xdr:cNvPr>
        <xdr:cNvSpPr txBox="1"/>
      </xdr:nvSpPr>
      <xdr:spPr>
        <a:xfrm>
          <a:off x="126752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62610</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02BC917F-4115-4CA1-90E9-5E7E0194E15A}"/>
            </a:ext>
          </a:extLst>
        </xdr:cNvPr>
        <xdr:cNvSpPr txBox="1"/>
      </xdr:nvSpPr>
      <xdr:spPr>
        <a:xfrm>
          <a:off x="11900544" y="693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30860</xdr:rowOff>
    </xdr:from>
    <xdr:ext cx="340478" cy="259045"/>
    <xdr:sp macro="" textlink="">
      <xdr:nvSpPr>
        <xdr:cNvPr id="354" name="n_4mainValue【一般廃棄物処理施設】&#10;有形固定資産減価償却率">
          <a:extLst>
            <a:ext uri="{FF2B5EF4-FFF2-40B4-BE49-F238E27FC236}">
              <a16:creationId xmlns:a16="http://schemas.microsoft.com/office/drawing/2014/main" id="{C5A682B4-D281-40AF-99D9-3F8750B923D3}"/>
            </a:ext>
          </a:extLst>
        </xdr:cNvPr>
        <xdr:cNvSpPr txBox="1"/>
      </xdr:nvSpPr>
      <xdr:spPr>
        <a:xfrm>
          <a:off x="11135301" y="5395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DFD9CBE4-C4C1-4103-B196-66442ECF8E5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2D49E04A-6ABD-44A4-995A-610DAE0804C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70BDCE81-5F06-470A-B6C1-8CF5AD9F3A1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9F4A5003-180E-4C2E-98BC-8B8F209E736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9DCD5738-C815-4503-8092-0C36768C034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438BD1F9-2B69-4A71-8C2C-0AC990E8FA8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8AD3724E-CCB8-429E-B6BC-59FE4879382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4514F90B-F308-4789-A49E-C94F4A963F3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32481FEC-1D99-482B-9415-D3017D03C73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E4533881-61D0-493C-B2F2-F1F25C70FF6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9C358F76-7924-43BC-8ED3-D8ACCD11346C}"/>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6" name="テキスト ボックス 365">
          <a:extLst>
            <a:ext uri="{FF2B5EF4-FFF2-40B4-BE49-F238E27FC236}">
              <a16:creationId xmlns:a16="http://schemas.microsoft.com/office/drawing/2014/main" id="{30149386-ABB0-4425-A440-42ED80E508D6}"/>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A501E087-8ABC-46E2-993B-41D7016C6A5C}"/>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8" name="テキスト ボックス 367">
          <a:extLst>
            <a:ext uri="{FF2B5EF4-FFF2-40B4-BE49-F238E27FC236}">
              <a16:creationId xmlns:a16="http://schemas.microsoft.com/office/drawing/2014/main" id="{E8278A02-F64B-481B-9DC4-D1C0C860E9CF}"/>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3EF8EAFF-03D2-47AD-BC14-D6D3A80CADB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0" name="テキスト ボックス 369">
          <a:extLst>
            <a:ext uri="{FF2B5EF4-FFF2-40B4-BE49-F238E27FC236}">
              <a16:creationId xmlns:a16="http://schemas.microsoft.com/office/drawing/2014/main" id="{B2CC96EB-065D-4F61-8042-CF6080766906}"/>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36A5A9F4-CF4F-4D45-8DC2-8E69A90474B7}"/>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2" name="テキスト ボックス 371">
          <a:extLst>
            <a:ext uri="{FF2B5EF4-FFF2-40B4-BE49-F238E27FC236}">
              <a16:creationId xmlns:a16="http://schemas.microsoft.com/office/drawing/2014/main" id="{238B586C-3047-4557-84EA-4215721AA202}"/>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1FA132A1-EC7E-4DB0-8889-401F791FDDC4}"/>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4" name="テキスト ボックス 373">
          <a:extLst>
            <a:ext uri="{FF2B5EF4-FFF2-40B4-BE49-F238E27FC236}">
              <a16:creationId xmlns:a16="http://schemas.microsoft.com/office/drawing/2014/main" id="{E2CC214D-0674-4F69-BD3E-1AAEB3A2F612}"/>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7D8A8CAF-9E77-4D60-9C4F-7E2C621EFC15}"/>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6" name="テキスト ボックス 375">
          <a:extLst>
            <a:ext uri="{FF2B5EF4-FFF2-40B4-BE49-F238E27FC236}">
              <a16:creationId xmlns:a16="http://schemas.microsoft.com/office/drawing/2014/main" id="{775584A7-C3B0-4832-B8EE-072AC8BE8896}"/>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5D68045C-00A0-457E-89F9-5B1DC99CD3F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8" name="テキスト ボックス 377">
          <a:extLst>
            <a:ext uri="{FF2B5EF4-FFF2-40B4-BE49-F238E27FC236}">
              <a16:creationId xmlns:a16="http://schemas.microsoft.com/office/drawing/2014/main" id="{DED70608-186F-424B-89F8-38AADEF1D9C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a:extLst>
            <a:ext uri="{FF2B5EF4-FFF2-40B4-BE49-F238E27FC236}">
              <a16:creationId xmlns:a16="http://schemas.microsoft.com/office/drawing/2014/main" id="{5EF0F158-62C0-4D63-BAB6-BF5FD23AD02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380" name="直線コネクタ 379">
          <a:extLst>
            <a:ext uri="{FF2B5EF4-FFF2-40B4-BE49-F238E27FC236}">
              <a16:creationId xmlns:a16="http://schemas.microsoft.com/office/drawing/2014/main" id="{C2153B89-A78B-4476-8967-8992E965CBA8}"/>
            </a:ext>
          </a:extLst>
        </xdr:cNvPr>
        <xdr:cNvCxnSpPr/>
      </xdr:nvCxnSpPr>
      <xdr:spPr>
        <a:xfrm flipV="1">
          <a:off x="19509104" y="5643854"/>
          <a:ext cx="0" cy="148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381" name="【一般廃棄物処理施設】&#10;一人当たり有形固定資産（償却資産）額最小値テキスト">
          <a:extLst>
            <a:ext uri="{FF2B5EF4-FFF2-40B4-BE49-F238E27FC236}">
              <a16:creationId xmlns:a16="http://schemas.microsoft.com/office/drawing/2014/main" id="{52946843-ACB9-42AB-A678-F99C62536CA3}"/>
            </a:ext>
          </a:extLst>
        </xdr:cNvPr>
        <xdr:cNvSpPr txBox="1"/>
      </xdr:nvSpPr>
      <xdr:spPr>
        <a:xfrm>
          <a:off x="19547840" y="71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382" name="直線コネクタ 381">
          <a:extLst>
            <a:ext uri="{FF2B5EF4-FFF2-40B4-BE49-F238E27FC236}">
              <a16:creationId xmlns:a16="http://schemas.microsoft.com/office/drawing/2014/main" id="{0A0787DB-974D-48CD-B7AE-6E947D0EEF23}"/>
            </a:ext>
          </a:extLst>
        </xdr:cNvPr>
        <xdr:cNvCxnSpPr/>
      </xdr:nvCxnSpPr>
      <xdr:spPr>
        <a:xfrm>
          <a:off x="19443700" y="71249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383" name="【一般廃棄物処理施設】&#10;一人当たり有形固定資産（償却資産）額最大値テキスト">
          <a:extLst>
            <a:ext uri="{FF2B5EF4-FFF2-40B4-BE49-F238E27FC236}">
              <a16:creationId xmlns:a16="http://schemas.microsoft.com/office/drawing/2014/main" id="{EE8AF059-41F7-4063-8A4A-522D5DC2F739}"/>
            </a:ext>
          </a:extLst>
        </xdr:cNvPr>
        <xdr:cNvSpPr txBox="1"/>
      </xdr:nvSpPr>
      <xdr:spPr>
        <a:xfrm>
          <a:off x="19547840" y="542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384" name="直線コネクタ 383">
          <a:extLst>
            <a:ext uri="{FF2B5EF4-FFF2-40B4-BE49-F238E27FC236}">
              <a16:creationId xmlns:a16="http://schemas.microsoft.com/office/drawing/2014/main" id="{88054E4D-942B-4B1B-A021-3A9E107FEB1B}"/>
            </a:ext>
          </a:extLst>
        </xdr:cNvPr>
        <xdr:cNvCxnSpPr/>
      </xdr:nvCxnSpPr>
      <xdr:spPr>
        <a:xfrm>
          <a:off x="19443700" y="5643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21286</xdr:rowOff>
    </xdr:from>
    <xdr:ext cx="599010" cy="259045"/>
    <xdr:sp macro="" textlink="">
      <xdr:nvSpPr>
        <xdr:cNvPr id="385" name="【一般廃棄物処理施設】&#10;一人当たり有形固定資産（償却資産）額平均値テキスト">
          <a:extLst>
            <a:ext uri="{FF2B5EF4-FFF2-40B4-BE49-F238E27FC236}">
              <a16:creationId xmlns:a16="http://schemas.microsoft.com/office/drawing/2014/main" id="{87D9ADFF-E647-497D-B81F-12551119AD02}"/>
            </a:ext>
          </a:extLst>
        </xdr:cNvPr>
        <xdr:cNvSpPr txBox="1"/>
      </xdr:nvSpPr>
      <xdr:spPr>
        <a:xfrm>
          <a:off x="19547840" y="6559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386" name="フローチャート: 判断 385">
          <a:extLst>
            <a:ext uri="{FF2B5EF4-FFF2-40B4-BE49-F238E27FC236}">
              <a16:creationId xmlns:a16="http://schemas.microsoft.com/office/drawing/2014/main" id="{DA9588C8-27B5-4259-B792-B3871514E8D7}"/>
            </a:ext>
          </a:extLst>
        </xdr:cNvPr>
        <xdr:cNvSpPr/>
      </xdr:nvSpPr>
      <xdr:spPr>
        <a:xfrm>
          <a:off x="19458940" y="67078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387" name="フローチャート: 判断 386">
          <a:extLst>
            <a:ext uri="{FF2B5EF4-FFF2-40B4-BE49-F238E27FC236}">
              <a16:creationId xmlns:a16="http://schemas.microsoft.com/office/drawing/2014/main" id="{E1E1EF3A-1FD5-4495-9FC4-5648F4A21E31}"/>
            </a:ext>
          </a:extLst>
        </xdr:cNvPr>
        <xdr:cNvSpPr/>
      </xdr:nvSpPr>
      <xdr:spPr>
        <a:xfrm>
          <a:off x="18735040" y="67090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388" name="フローチャート: 判断 387">
          <a:extLst>
            <a:ext uri="{FF2B5EF4-FFF2-40B4-BE49-F238E27FC236}">
              <a16:creationId xmlns:a16="http://schemas.microsoft.com/office/drawing/2014/main" id="{AA072D75-8FFA-4EF6-8287-E88C71B04A34}"/>
            </a:ext>
          </a:extLst>
        </xdr:cNvPr>
        <xdr:cNvSpPr/>
      </xdr:nvSpPr>
      <xdr:spPr>
        <a:xfrm>
          <a:off x="17937480" y="66952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389" name="フローチャート: 判断 388">
          <a:extLst>
            <a:ext uri="{FF2B5EF4-FFF2-40B4-BE49-F238E27FC236}">
              <a16:creationId xmlns:a16="http://schemas.microsoft.com/office/drawing/2014/main" id="{F066492C-788D-44FB-9CD4-C7EB139CB6BB}"/>
            </a:ext>
          </a:extLst>
        </xdr:cNvPr>
        <xdr:cNvSpPr/>
      </xdr:nvSpPr>
      <xdr:spPr>
        <a:xfrm>
          <a:off x="17162780" y="671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390" name="フローチャート: 判断 389">
          <a:extLst>
            <a:ext uri="{FF2B5EF4-FFF2-40B4-BE49-F238E27FC236}">
              <a16:creationId xmlns:a16="http://schemas.microsoft.com/office/drawing/2014/main" id="{B7B56863-BDD0-4CE9-9E05-08EF3AB3BE7F}"/>
            </a:ext>
          </a:extLst>
        </xdr:cNvPr>
        <xdr:cNvSpPr/>
      </xdr:nvSpPr>
      <xdr:spPr>
        <a:xfrm>
          <a:off x="16388080" y="6723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D7E13CD-D35B-4242-A8E1-FF2F4D6D8A7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482327D0-E905-457E-A4FD-6462497B582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CF3F9391-9A74-44A2-A1E6-4EF044E8293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9FA100E8-6207-413F-BAB9-65043DE889A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67005E02-395E-4F3A-A3C8-6019D6D8AE1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20762</xdr:rowOff>
    </xdr:from>
    <xdr:to>
      <xdr:col>116</xdr:col>
      <xdr:colOff>114300</xdr:colOff>
      <xdr:row>40</xdr:row>
      <xdr:rowOff>122362</xdr:rowOff>
    </xdr:to>
    <xdr:sp macro="" textlink="">
      <xdr:nvSpPr>
        <xdr:cNvPr id="396" name="楕円 395">
          <a:extLst>
            <a:ext uri="{FF2B5EF4-FFF2-40B4-BE49-F238E27FC236}">
              <a16:creationId xmlns:a16="http://schemas.microsoft.com/office/drawing/2014/main" id="{AEA1828A-43A9-4B20-A6C5-6A28FF4E3870}"/>
            </a:ext>
          </a:extLst>
        </xdr:cNvPr>
        <xdr:cNvSpPr/>
      </xdr:nvSpPr>
      <xdr:spPr>
        <a:xfrm>
          <a:off x="19458940" y="67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170639</xdr:rowOff>
    </xdr:from>
    <xdr:ext cx="599010" cy="259045"/>
    <xdr:sp macro="" textlink="">
      <xdr:nvSpPr>
        <xdr:cNvPr id="397" name="【一般廃棄物処理施設】&#10;一人当たり有形固定資産（償却資産）額該当値テキスト">
          <a:extLst>
            <a:ext uri="{FF2B5EF4-FFF2-40B4-BE49-F238E27FC236}">
              <a16:creationId xmlns:a16="http://schemas.microsoft.com/office/drawing/2014/main" id="{8262B0D4-0934-4FEA-B467-E55C68E4B811}"/>
            </a:ext>
          </a:extLst>
        </xdr:cNvPr>
        <xdr:cNvSpPr txBox="1"/>
      </xdr:nvSpPr>
      <xdr:spPr>
        <a:xfrm>
          <a:off x="19547840" y="670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23320</xdr:rowOff>
    </xdr:from>
    <xdr:to>
      <xdr:col>112</xdr:col>
      <xdr:colOff>38100</xdr:colOff>
      <xdr:row>40</xdr:row>
      <xdr:rowOff>124920</xdr:rowOff>
    </xdr:to>
    <xdr:sp macro="" textlink="">
      <xdr:nvSpPr>
        <xdr:cNvPr id="398" name="楕円 397">
          <a:extLst>
            <a:ext uri="{FF2B5EF4-FFF2-40B4-BE49-F238E27FC236}">
              <a16:creationId xmlns:a16="http://schemas.microsoft.com/office/drawing/2014/main" id="{564E71A0-33F6-4C1B-8A16-9460CE59F780}"/>
            </a:ext>
          </a:extLst>
        </xdr:cNvPr>
        <xdr:cNvSpPr/>
      </xdr:nvSpPr>
      <xdr:spPr>
        <a:xfrm>
          <a:off x="18735040" y="6728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71562</xdr:rowOff>
    </xdr:from>
    <xdr:to>
      <xdr:col>116</xdr:col>
      <xdr:colOff>63500</xdr:colOff>
      <xdr:row>40</xdr:row>
      <xdr:rowOff>74120</xdr:rowOff>
    </xdr:to>
    <xdr:cxnSp macro="">
      <xdr:nvCxnSpPr>
        <xdr:cNvPr id="399" name="直線コネクタ 398">
          <a:extLst>
            <a:ext uri="{FF2B5EF4-FFF2-40B4-BE49-F238E27FC236}">
              <a16:creationId xmlns:a16="http://schemas.microsoft.com/office/drawing/2014/main" id="{E0298EBB-3BF4-4045-B0AD-EA0BC1B4391D}"/>
            </a:ext>
          </a:extLst>
        </xdr:cNvPr>
        <xdr:cNvCxnSpPr/>
      </xdr:nvCxnSpPr>
      <xdr:spPr>
        <a:xfrm flipV="1">
          <a:off x="18778220" y="6777162"/>
          <a:ext cx="73152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68720</xdr:rowOff>
    </xdr:from>
    <xdr:to>
      <xdr:col>107</xdr:col>
      <xdr:colOff>101600</xdr:colOff>
      <xdr:row>40</xdr:row>
      <xdr:rowOff>170320</xdr:rowOff>
    </xdr:to>
    <xdr:sp macro="" textlink="">
      <xdr:nvSpPr>
        <xdr:cNvPr id="400" name="楕円 399">
          <a:extLst>
            <a:ext uri="{FF2B5EF4-FFF2-40B4-BE49-F238E27FC236}">
              <a16:creationId xmlns:a16="http://schemas.microsoft.com/office/drawing/2014/main" id="{4CAC764B-F2C7-4F67-94A5-082C1C9F34AA}"/>
            </a:ext>
          </a:extLst>
        </xdr:cNvPr>
        <xdr:cNvSpPr/>
      </xdr:nvSpPr>
      <xdr:spPr>
        <a:xfrm>
          <a:off x="17937480" y="67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74120</xdr:rowOff>
    </xdr:from>
    <xdr:to>
      <xdr:col>111</xdr:col>
      <xdr:colOff>177800</xdr:colOff>
      <xdr:row>40</xdr:row>
      <xdr:rowOff>119520</xdr:rowOff>
    </xdr:to>
    <xdr:cxnSp macro="">
      <xdr:nvCxnSpPr>
        <xdr:cNvPr id="401" name="直線コネクタ 400">
          <a:extLst>
            <a:ext uri="{FF2B5EF4-FFF2-40B4-BE49-F238E27FC236}">
              <a16:creationId xmlns:a16="http://schemas.microsoft.com/office/drawing/2014/main" id="{3B093A41-23E1-4E1F-95BA-9D0F24C3FA5A}"/>
            </a:ext>
          </a:extLst>
        </xdr:cNvPr>
        <xdr:cNvCxnSpPr/>
      </xdr:nvCxnSpPr>
      <xdr:spPr>
        <a:xfrm flipV="1">
          <a:off x="17988280" y="6779720"/>
          <a:ext cx="78994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143390</xdr:rowOff>
    </xdr:from>
    <xdr:to>
      <xdr:col>102</xdr:col>
      <xdr:colOff>165100</xdr:colOff>
      <xdr:row>41</xdr:row>
      <xdr:rowOff>73540</xdr:rowOff>
    </xdr:to>
    <xdr:sp macro="" textlink="">
      <xdr:nvSpPr>
        <xdr:cNvPr id="402" name="楕円 401">
          <a:extLst>
            <a:ext uri="{FF2B5EF4-FFF2-40B4-BE49-F238E27FC236}">
              <a16:creationId xmlns:a16="http://schemas.microsoft.com/office/drawing/2014/main" id="{9D90DAF3-058F-47FB-90B5-4A8A1149C830}"/>
            </a:ext>
          </a:extLst>
        </xdr:cNvPr>
        <xdr:cNvSpPr/>
      </xdr:nvSpPr>
      <xdr:spPr>
        <a:xfrm>
          <a:off x="17162780" y="6848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119520</xdr:rowOff>
    </xdr:from>
    <xdr:to>
      <xdr:col>107</xdr:col>
      <xdr:colOff>50800</xdr:colOff>
      <xdr:row>41</xdr:row>
      <xdr:rowOff>22740</xdr:rowOff>
    </xdr:to>
    <xdr:cxnSp macro="">
      <xdr:nvCxnSpPr>
        <xdr:cNvPr id="403" name="直線コネクタ 402">
          <a:extLst>
            <a:ext uri="{FF2B5EF4-FFF2-40B4-BE49-F238E27FC236}">
              <a16:creationId xmlns:a16="http://schemas.microsoft.com/office/drawing/2014/main" id="{20B465E7-484F-4B57-B14A-9CEAE4385391}"/>
            </a:ext>
          </a:extLst>
        </xdr:cNvPr>
        <xdr:cNvCxnSpPr/>
      </xdr:nvCxnSpPr>
      <xdr:spPr>
        <a:xfrm flipV="1">
          <a:off x="17213580" y="6825120"/>
          <a:ext cx="774700" cy="7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144059</xdr:rowOff>
    </xdr:from>
    <xdr:to>
      <xdr:col>98</xdr:col>
      <xdr:colOff>38100</xdr:colOff>
      <xdr:row>41</xdr:row>
      <xdr:rowOff>74209</xdr:rowOff>
    </xdr:to>
    <xdr:sp macro="" textlink="">
      <xdr:nvSpPr>
        <xdr:cNvPr id="404" name="楕円 403">
          <a:extLst>
            <a:ext uri="{FF2B5EF4-FFF2-40B4-BE49-F238E27FC236}">
              <a16:creationId xmlns:a16="http://schemas.microsoft.com/office/drawing/2014/main" id="{FAE9EC29-C9FC-4B00-8583-D9155C490F69}"/>
            </a:ext>
          </a:extLst>
        </xdr:cNvPr>
        <xdr:cNvSpPr/>
      </xdr:nvSpPr>
      <xdr:spPr>
        <a:xfrm>
          <a:off x="16388080" y="6849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22740</xdr:rowOff>
    </xdr:from>
    <xdr:to>
      <xdr:col>102</xdr:col>
      <xdr:colOff>114300</xdr:colOff>
      <xdr:row>41</xdr:row>
      <xdr:rowOff>23409</xdr:rowOff>
    </xdr:to>
    <xdr:cxnSp macro="">
      <xdr:nvCxnSpPr>
        <xdr:cNvPr id="405" name="直線コネクタ 404">
          <a:extLst>
            <a:ext uri="{FF2B5EF4-FFF2-40B4-BE49-F238E27FC236}">
              <a16:creationId xmlns:a16="http://schemas.microsoft.com/office/drawing/2014/main" id="{4DDCC7AB-10A1-436D-8E3F-94984107ADAA}"/>
            </a:ext>
          </a:extLst>
        </xdr:cNvPr>
        <xdr:cNvCxnSpPr/>
      </xdr:nvCxnSpPr>
      <xdr:spPr>
        <a:xfrm flipV="1">
          <a:off x="16431260" y="6895980"/>
          <a:ext cx="78232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121588</xdr:rowOff>
    </xdr:from>
    <xdr:ext cx="599010" cy="259045"/>
    <xdr:sp macro="" textlink="">
      <xdr:nvSpPr>
        <xdr:cNvPr id="406" name="n_1aveValue【一般廃棄物処理施設】&#10;一人当たり有形固定資産（償却資産）額">
          <a:extLst>
            <a:ext uri="{FF2B5EF4-FFF2-40B4-BE49-F238E27FC236}">
              <a16:creationId xmlns:a16="http://schemas.microsoft.com/office/drawing/2014/main" id="{913A78FE-D939-4DFE-9CA2-1A150DB616A0}"/>
            </a:ext>
          </a:extLst>
        </xdr:cNvPr>
        <xdr:cNvSpPr txBox="1"/>
      </xdr:nvSpPr>
      <xdr:spPr>
        <a:xfrm>
          <a:off x="18496495" y="649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103960</xdr:rowOff>
    </xdr:from>
    <xdr:ext cx="599010" cy="259045"/>
    <xdr:sp macro="" textlink="">
      <xdr:nvSpPr>
        <xdr:cNvPr id="407" name="n_2aveValue【一般廃棄物処理施設】&#10;一人当たり有形固定資産（償却資産）額">
          <a:extLst>
            <a:ext uri="{FF2B5EF4-FFF2-40B4-BE49-F238E27FC236}">
              <a16:creationId xmlns:a16="http://schemas.microsoft.com/office/drawing/2014/main" id="{D958B48A-3EEC-4CCA-9B5F-833B8A07782A}"/>
            </a:ext>
          </a:extLst>
        </xdr:cNvPr>
        <xdr:cNvSpPr txBox="1"/>
      </xdr:nvSpPr>
      <xdr:spPr>
        <a:xfrm>
          <a:off x="17734495" y="647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129635</xdr:rowOff>
    </xdr:from>
    <xdr:ext cx="599010" cy="259045"/>
    <xdr:sp macro="" textlink="">
      <xdr:nvSpPr>
        <xdr:cNvPr id="408" name="n_3aveValue【一般廃棄物処理施設】&#10;一人当たり有形固定資産（償却資産）額">
          <a:extLst>
            <a:ext uri="{FF2B5EF4-FFF2-40B4-BE49-F238E27FC236}">
              <a16:creationId xmlns:a16="http://schemas.microsoft.com/office/drawing/2014/main" id="{30C0F288-CF2D-4307-B5D7-CAF40B1B43F3}"/>
            </a:ext>
          </a:extLst>
        </xdr:cNvPr>
        <xdr:cNvSpPr txBox="1"/>
      </xdr:nvSpPr>
      <xdr:spPr>
        <a:xfrm>
          <a:off x="16936935" y="649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135833</xdr:rowOff>
    </xdr:from>
    <xdr:ext cx="599010" cy="259045"/>
    <xdr:sp macro="" textlink="">
      <xdr:nvSpPr>
        <xdr:cNvPr id="409" name="n_4aveValue【一般廃棄物処理施設】&#10;一人当たり有形固定資産（償却資産）額">
          <a:extLst>
            <a:ext uri="{FF2B5EF4-FFF2-40B4-BE49-F238E27FC236}">
              <a16:creationId xmlns:a16="http://schemas.microsoft.com/office/drawing/2014/main" id="{F3CE730B-739E-437E-B776-CF8C0B2BF9CF}"/>
            </a:ext>
          </a:extLst>
        </xdr:cNvPr>
        <xdr:cNvSpPr txBox="1"/>
      </xdr:nvSpPr>
      <xdr:spPr>
        <a:xfrm>
          <a:off x="16162235" y="650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116047</xdr:rowOff>
    </xdr:from>
    <xdr:ext cx="599010" cy="259045"/>
    <xdr:sp macro="" textlink="">
      <xdr:nvSpPr>
        <xdr:cNvPr id="410" name="n_1mainValue【一般廃棄物処理施設】&#10;一人当たり有形固定資産（償却資産）額">
          <a:extLst>
            <a:ext uri="{FF2B5EF4-FFF2-40B4-BE49-F238E27FC236}">
              <a16:creationId xmlns:a16="http://schemas.microsoft.com/office/drawing/2014/main" id="{A3346CD0-B5EE-4B38-9F3F-D05666EC93F4}"/>
            </a:ext>
          </a:extLst>
        </xdr:cNvPr>
        <xdr:cNvSpPr txBox="1"/>
      </xdr:nvSpPr>
      <xdr:spPr>
        <a:xfrm>
          <a:off x="18496495" y="682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161447</xdr:rowOff>
    </xdr:from>
    <xdr:ext cx="534377" cy="259045"/>
    <xdr:sp macro="" textlink="">
      <xdr:nvSpPr>
        <xdr:cNvPr id="411" name="n_2mainValue【一般廃棄物処理施設】&#10;一人当たり有形固定資産（償却資産）額">
          <a:extLst>
            <a:ext uri="{FF2B5EF4-FFF2-40B4-BE49-F238E27FC236}">
              <a16:creationId xmlns:a16="http://schemas.microsoft.com/office/drawing/2014/main" id="{896E0861-8EBC-4472-850B-AA36D987DA86}"/>
            </a:ext>
          </a:extLst>
        </xdr:cNvPr>
        <xdr:cNvSpPr txBox="1"/>
      </xdr:nvSpPr>
      <xdr:spPr>
        <a:xfrm>
          <a:off x="17766811" y="68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64667</xdr:rowOff>
    </xdr:from>
    <xdr:ext cx="534377" cy="259045"/>
    <xdr:sp macro="" textlink="">
      <xdr:nvSpPr>
        <xdr:cNvPr id="412" name="n_3mainValue【一般廃棄物処理施設】&#10;一人当たり有形固定資産（償却資産）額">
          <a:extLst>
            <a:ext uri="{FF2B5EF4-FFF2-40B4-BE49-F238E27FC236}">
              <a16:creationId xmlns:a16="http://schemas.microsoft.com/office/drawing/2014/main" id="{913F74F5-B73F-4D92-AC29-D901362FD34E}"/>
            </a:ext>
          </a:extLst>
        </xdr:cNvPr>
        <xdr:cNvSpPr txBox="1"/>
      </xdr:nvSpPr>
      <xdr:spPr>
        <a:xfrm>
          <a:off x="16969251" y="693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65336</xdr:rowOff>
    </xdr:from>
    <xdr:ext cx="534377" cy="259045"/>
    <xdr:sp macro="" textlink="">
      <xdr:nvSpPr>
        <xdr:cNvPr id="413" name="n_4mainValue【一般廃棄物処理施設】&#10;一人当たり有形固定資産（償却資産）額">
          <a:extLst>
            <a:ext uri="{FF2B5EF4-FFF2-40B4-BE49-F238E27FC236}">
              <a16:creationId xmlns:a16="http://schemas.microsoft.com/office/drawing/2014/main" id="{48DBB48F-CB19-42DD-BFB9-18E5F58C565E}"/>
            </a:ext>
          </a:extLst>
        </xdr:cNvPr>
        <xdr:cNvSpPr txBox="1"/>
      </xdr:nvSpPr>
      <xdr:spPr>
        <a:xfrm>
          <a:off x="16194551" y="693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70A14E96-9833-4414-8FAE-A3BC02A2064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CE170531-FE0C-4B88-A12D-D7E9887C70F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7C6DBC51-1652-4469-83C7-5F508776AC6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447A4668-84DF-4AEB-B5F0-EB93A6B0B9D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D773AEBB-29B4-4057-9CDD-360A2492AD2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9C62CFA7-3CA5-487F-9B7D-4146E3BFBFD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3A65E262-38AF-4135-9EC5-EF405088CB2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954C5246-E33E-454D-8CFF-E6A9C13187E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a:extLst>
            <a:ext uri="{FF2B5EF4-FFF2-40B4-BE49-F238E27FC236}">
              <a16:creationId xmlns:a16="http://schemas.microsoft.com/office/drawing/2014/main" id="{FFC7A004-B640-4276-B112-11692A27916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a:extLst>
            <a:ext uri="{FF2B5EF4-FFF2-40B4-BE49-F238E27FC236}">
              <a16:creationId xmlns:a16="http://schemas.microsoft.com/office/drawing/2014/main" id="{79B1EFB8-D433-4B22-8F21-EEBEF624D8D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a:extLst>
            <a:ext uri="{FF2B5EF4-FFF2-40B4-BE49-F238E27FC236}">
              <a16:creationId xmlns:a16="http://schemas.microsoft.com/office/drawing/2014/main" id="{4BE37D48-B833-4E71-BB1E-D9286F931CF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a:extLst>
            <a:ext uri="{FF2B5EF4-FFF2-40B4-BE49-F238E27FC236}">
              <a16:creationId xmlns:a16="http://schemas.microsoft.com/office/drawing/2014/main" id="{89AFCB6D-D10C-4BC3-A03C-EC8E3E2D088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a:extLst>
            <a:ext uri="{FF2B5EF4-FFF2-40B4-BE49-F238E27FC236}">
              <a16:creationId xmlns:a16="http://schemas.microsoft.com/office/drawing/2014/main" id="{75D811BF-6B44-4FED-B28A-A51983EF07D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a:extLst>
            <a:ext uri="{FF2B5EF4-FFF2-40B4-BE49-F238E27FC236}">
              <a16:creationId xmlns:a16="http://schemas.microsoft.com/office/drawing/2014/main" id="{1FE94EFC-6D40-4464-8369-5561F0F94E7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a:extLst>
            <a:ext uri="{FF2B5EF4-FFF2-40B4-BE49-F238E27FC236}">
              <a16:creationId xmlns:a16="http://schemas.microsoft.com/office/drawing/2014/main" id="{D9853184-AA4E-4A3A-B145-0529F0B2D7C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a:extLst>
            <a:ext uri="{FF2B5EF4-FFF2-40B4-BE49-F238E27FC236}">
              <a16:creationId xmlns:a16="http://schemas.microsoft.com/office/drawing/2014/main" id="{95A2E0BE-E8EF-4967-BAB0-2E6FC8E3275F}"/>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a:extLst>
            <a:ext uri="{FF2B5EF4-FFF2-40B4-BE49-F238E27FC236}">
              <a16:creationId xmlns:a16="http://schemas.microsoft.com/office/drawing/2014/main" id="{8C945D1F-2136-41A3-97B3-41C9F255DF4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a:extLst>
            <a:ext uri="{FF2B5EF4-FFF2-40B4-BE49-F238E27FC236}">
              <a16:creationId xmlns:a16="http://schemas.microsoft.com/office/drawing/2014/main" id="{AEA88401-ADC7-4FA5-AEB7-339DA3C8EED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a:extLst>
            <a:ext uri="{FF2B5EF4-FFF2-40B4-BE49-F238E27FC236}">
              <a16:creationId xmlns:a16="http://schemas.microsoft.com/office/drawing/2014/main" id="{CFD0A407-62CD-470A-AF67-C58775E0E27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a:extLst>
            <a:ext uri="{FF2B5EF4-FFF2-40B4-BE49-F238E27FC236}">
              <a16:creationId xmlns:a16="http://schemas.microsoft.com/office/drawing/2014/main" id="{9E95AA1D-FEF4-4956-A464-3FC53C27E4A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a:extLst>
            <a:ext uri="{FF2B5EF4-FFF2-40B4-BE49-F238E27FC236}">
              <a16:creationId xmlns:a16="http://schemas.microsoft.com/office/drawing/2014/main" id="{D0CE1E89-2A8F-4042-B751-083AFA785BC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a:extLst>
            <a:ext uri="{FF2B5EF4-FFF2-40B4-BE49-F238E27FC236}">
              <a16:creationId xmlns:a16="http://schemas.microsoft.com/office/drawing/2014/main" id="{0B91CA69-BB33-4BB3-AA24-962EB0FB460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a:extLst>
            <a:ext uri="{FF2B5EF4-FFF2-40B4-BE49-F238E27FC236}">
              <a16:creationId xmlns:a16="http://schemas.microsoft.com/office/drawing/2014/main" id="{93BF10B0-B797-4ED4-9AA8-89C819782F1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a:extLst>
            <a:ext uri="{FF2B5EF4-FFF2-40B4-BE49-F238E27FC236}">
              <a16:creationId xmlns:a16="http://schemas.microsoft.com/office/drawing/2014/main" id="{B291D9DE-0824-4FFD-8269-82E80B52E56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8" name="テキスト ボックス 437">
          <a:extLst>
            <a:ext uri="{FF2B5EF4-FFF2-40B4-BE49-F238E27FC236}">
              <a16:creationId xmlns:a16="http://schemas.microsoft.com/office/drawing/2014/main" id="{C84ED0DA-1E6A-4ECF-BED0-B090E5C6C43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9" name="直線コネクタ 438">
          <a:extLst>
            <a:ext uri="{FF2B5EF4-FFF2-40B4-BE49-F238E27FC236}">
              <a16:creationId xmlns:a16="http://schemas.microsoft.com/office/drawing/2014/main" id="{67604066-0E23-4418-9CC7-630CAAFD183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0" name="テキスト ボックス 439">
          <a:extLst>
            <a:ext uri="{FF2B5EF4-FFF2-40B4-BE49-F238E27FC236}">
              <a16:creationId xmlns:a16="http://schemas.microsoft.com/office/drawing/2014/main" id="{B0FBD139-7420-4EF0-B866-E9A05D2AF2D7}"/>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1" name="直線コネクタ 440">
          <a:extLst>
            <a:ext uri="{FF2B5EF4-FFF2-40B4-BE49-F238E27FC236}">
              <a16:creationId xmlns:a16="http://schemas.microsoft.com/office/drawing/2014/main" id="{804B9304-5A07-4605-BFB6-8C9A96ACBA6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2" name="テキスト ボックス 441">
          <a:extLst>
            <a:ext uri="{FF2B5EF4-FFF2-40B4-BE49-F238E27FC236}">
              <a16:creationId xmlns:a16="http://schemas.microsoft.com/office/drawing/2014/main" id="{CFFC4D44-8BE9-4E95-8E40-99F71FC5827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3" name="直線コネクタ 442">
          <a:extLst>
            <a:ext uri="{FF2B5EF4-FFF2-40B4-BE49-F238E27FC236}">
              <a16:creationId xmlns:a16="http://schemas.microsoft.com/office/drawing/2014/main" id="{AF072C12-AFF5-4924-9958-DDBABD6210A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4" name="テキスト ボックス 443">
          <a:extLst>
            <a:ext uri="{FF2B5EF4-FFF2-40B4-BE49-F238E27FC236}">
              <a16:creationId xmlns:a16="http://schemas.microsoft.com/office/drawing/2014/main" id="{54947D36-2524-4D96-8B4E-9759BE937EE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5" name="直線コネクタ 444">
          <a:extLst>
            <a:ext uri="{FF2B5EF4-FFF2-40B4-BE49-F238E27FC236}">
              <a16:creationId xmlns:a16="http://schemas.microsoft.com/office/drawing/2014/main" id="{7991903B-16D3-4B68-848C-ADA137F1670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6" name="テキスト ボックス 445">
          <a:extLst>
            <a:ext uri="{FF2B5EF4-FFF2-40B4-BE49-F238E27FC236}">
              <a16:creationId xmlns:a16="http://schemas.microsoft.com/office/drawing/2014/main" id="{6EB6E198-DEE2-4D37-BBAB-F8A27872992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7" name="直線コネクタ 446">
          <a:extLst>
            <a:ext uri="{FF2B5EF4-FFF2-40B4-BE49-F238E27FC236}">
              <a16:creationId xmlns:a16="http://schemas.microsoft.com/office/drawing/2014/main" id="{C9055F58-A895-4755-8149-958DB3C0C5A7}"/>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8" name="テキスト ボックス 447">
          <a:extLst>
            <a:ext uri="{FF2B5EF4-FFF2-40B4-BE49-F238E27FC236}">
              <a16:creationId xmlns:a16="http://schemas.microsoft.com/office/drawing/2014/main" id="{10B1BA8B-AB80-4BF8-9770-D51262C25B7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9" name="直線コネクタ 448">
          <a:extLst>
            <a:ext uri="{FF2B5EF4-FFF2-40B4-BE49-F238E27FC236}">
              <a16:creationId xmlns:a16="http://schemas.microsoft.com/office/drawing/2014/main" id="{D9DB9E99-389A-49B6-B3E8-247258BFB1C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0" name="テキスト ボックス 449">
          <a:extLst>
            <a:ext uri="{FF2B5EF4-FFF2-40B4-BE49-F238E27FC236}">
              <a16:creationId xmlns:a16="http://schemas.microsoft.com/office/drawing/2014/main" id="{52BA6F13-1228-4F82-9111-35AAE51A436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a:extLst>
            <a:ext uri="{FF2B5EF4-FFF2-40B4-BE49-F238E27FC236}">
              <a16:creationId xmlns:a16="http://schemas.microsoft.com/office/drawing/2014/main" id="{B69B0D02-9B5D-47A4-AC20-7FAB9DE82DE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2" name="テキスト ボックス 451">
          <a:extLst>
            <a:ext uri="{FF2B5EF4-FFF2-40B4-BE49-F238E27FC236}">
              <a16:creationId xmlns:a16="http://schemas.microsoft.com/office/drawing/2014/main" id="{BB20C118-BFB0-4A8D-BCA1-9C827483C69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a:extLst>
            <a:ext uri="{FF2B5EF4-FFF2-40B4-BE49-F238E27FC236}">
              <a16:creationId xmlns:a16="http://schemas.microsoft.com/office/drawing/2014/main" id="{AC86DB0D-9ECD-402A-AE3A-BD363E62DD5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454" name="直線コネクタ 453">
          <a:extLst>
            <a:ext uri="{FF2B5EF4-FFF2-40B4-BE49-F238E27FC236}">
              <a16:creationId xmlns:a16="http://schemas.microsoft.com/office/drawing/2014/main" id="{60D0AD42-C818-4D4C-B060-DAF3AE85CFD2}"/>
            </a:ext>
          </a:extLst>
        </xdr:cNvPr>
        <xdr:cNvCxnSpPr/>
      </xdr:nvCxnSpPr>
      <xdr:spPr>
        <a:xfrm flipV="1">
          <a:off x="14375764" y="12933044"/>
          <a:ext cx="0"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5" name="【消防施設】&#10;有形固定資産減価償却率最小値テキスト">
          <a:extLst>
            <a:ext uri="{FF2B5EF4-FFF2-40B4-BE49-F238E27FC236}">
              <a16:creationId xmlns:a16="http://schemas.microsoft.com/office/drawing/2014/main" id="{4EF655CA-50C5-4856-9ACE-C548F9AA0748}"/>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6" name="直線コネクタ 455">
          <a:extLst>
            <a:ext uri="{FF2B5EF4-FFF2-40B4-BE49-F238E27FC236}">
              <a16:creationId xmlns:a16="http://schemas.microsoft.com/office/drawing/2014/main" id="{783550BD-B924-4E1A-917B-FE353BBDFD34}"/>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457" name="【消防施設】&#10;有形固定資産減価償却率最大値テキスト">
          <a:extLst>
            <a:ext uri="{FF2B5EF4-FFF2-40B4-BE49-F238E27FC236}">
              <a16:creationId xmlns:a16="http://schemas.microsoft.com/office/drawing/2014/main" id="{A7CC10D4-BC47-472E-B009-56026ECDE947}"/>
            </a:ext>
          </a:extLst>
        </xdr:cNvPr>
        <xdr:cNvSpPr txBox="1"/>
      </xdr:nvSpPr>
      <xdr:spPr>
        <a:xfrm>
          <a:off x="14414500" y="1271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458" name="直線コネクタ 457">
          <a:extLst>
            <a:ext uri="{FF2B5EF4-FFF2-40B4-BE49-F238E27FC236}">
              <a16:creationId xmlns:a16="http://schemas.microsoft.com/office/drawing/2014/main" id="{7D799878-A151-425C-ACFC-B776FEE3DB03}"/>
            </a:ext>
          </a:extLst>
        </xdr:cNvPr>
        <xdr:cNvCxnSpPr/>
      </xdr:nvCxnSpPr>
      <xdr:spPr>
        <a:xfrm>
          <a:off x="14287500" y="12933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459" name="【消防施設】&#10;有形固定資産減価償却率平均値テキスト">
          <a:extLst>
            <a:ext uri="{FF2B5EF4-FFF2-40B4-BE49-F238E27FC236}">
              <a16:creationId xmlns:a16="http://schemas.microsoft.com/office/drawing/2014/main" id="{7EB4566C-059A-4864-9D5A-CCC2077F292D}"/>
            </a:ext>
          </a:extLst>
        </xdr:cNvPr>
        <xdr:cNvSpPr txBox="1"/>
      </xdr:nvSpPr>
      <xdr:spPr>
        <a:xfrm>
          <a:off x="14414500" y="1372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460" name="フローチャート: 判断 459">
          <a:extLst>
            <a:ext uri="{FF2B5EF4-FFF2-40B4-BE49-F238E27FC236}">
              <a16:creationId xmlns:a16="http://schemas.microsoft.com/office/drawing/2014/main" id="{E452280C-8556-40E0-B0CF-C7C4E7B8AE9C}"/>
            </a:ext>
          </a:extLst>
        </xdr:cNvPr>
        <xdr:cNvSpPr/>
      </xdr:nvSpPr>
      <xdr:spPr>
        <a:xfrm>
          <a:off x="14325600" y="137452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461" name="フローチャート: 判断 460">
          <a:extLst>
            <a:ext uri="{FF2B5EF4-FFF2-40B4-BE49-F238E27FC236}">
              <a16:creationId xmlns:a16="http://schemas.microsoft.com/office/drawing/2014/main" id="{2056F85D-8E27-4CC7-AE6B-25DA01EC1A97}"/>
            </a:ext>
          </a:extLst>
        </xdr:cNvPr>
        <xdr:cNvSpPr/>
      </xdr:nvSpPr>
      <xdr:spPr>
        <a:xfrm>
          <a:off x="135788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462" name="フローチャート: 判断 461">
          <a:extLst>
            <a:ext uri="{FF2B5EF4-FFF2-40B4-BE49-F238E27FC236}">
              <a16:creationId xmlns:a16="http://schemas.microsoft.com/office/drawing/2014/main" id="{A20E770C-AD2F-4D81-A022-52B2ECC28664}"/>
            </a:ext>
          </a:extLst>
        </xdr:cNvPr>
        <xdr:cNvSpPr/>
      </xdr:nvSpPr>
      <xdr:spPr>
        <a:xfrm>
          <a:off x="12804140" y="1365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463" name="フローチャート: 判断 462">
          <a:extLst>
            <a:ext uri="{FF2B5EF4-FFF2-40B4-BE49-F238E27FC236}">
              <a16:creationId xmlns:a16="http://schemas.microsoft.com/office/drawing/2014/main" id="{9E8E7992-F99B-496A-961A-CF40E2259718}"/>
            </a:ext>
          </a:extLst>
        </xdr:cNvPr>
        <xdr:cNvSpPr/>
      </xdr:nvSpPr>
      <xdr:spPr>
        <a:xfrm>
          <a:off x="12029440" y="135909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464" name="フローチャート: 判断 463">
          <a:extLst>
            <a:ext uri="{FF2B5EF4-FFF2-40B4-BE49-F238E27FC236}">
              <a16:creationId xmlns:a16="http://schemas.microsoft.com/office/drawing/2014/main" id="{72087F3B-3F26-4A29-87DF-4794A6AF7B04}"/>
            </a:ext>
          </a:extLst>
        </xdr:cNvPr>
        <xdr:cNvSpPr/>
      </xdr:nvSpPr>
      <xdr:spPr>
        <a:xfrm>
          <a:off x="11231880" y="136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75DF4985-8EA0-4E92-8173-6EE29B28389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CE8D55D1-7249-4AB5-8E49-F05546E8654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10DE3D09-1AA3-4359-B0A5-03481C193AC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CD0F7CBE-4A67-4183-898E-B6623752442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666F366B-04F1-44DD-BDD0-EB8A58D22C1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470" name="楕円 469">
          <a:extLst>
            <a:ext uri="{FF2B5EF4-FFF2-40B4-BE49-F238E27FC236}">
              <a16:creationId xmlns:a16="http://schemas.microsoft.com/office/drawing/2014/main" id="{889C7169-E7E7-4ECB-A757-575759E3ABC1}"/>
            </a:ext>
          </a:extLst>
        </xdr:cNvPr>
        <xdr:cNvSpPr/>
      </xdr:nvSpPr>
      <xdr:spPr>
        <a:xfrm>
          <a:off x="14325600" y="137185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162577</xdr:rowOff>
    </xdr:from>
    <xdr:ext cx="405111" cy="259045"/>
    <xdr:sp macro="" textlink="">
      <xdr:nvSpPr>
        <xdr:cNvPr id="471" name="【消防施設】&#10;有形固定資産減価償却率該当値テキスト">
          <a:extLst>
            <a:ext uri="{FF2B5EF4-FFF2-40B4-BE49-F238E27FC236}">
              <a16:creationId xmlns:a16="http://schemas.microsoft.com/office/drawing/2014/main" id="{DEC6F189-5AC4-4BAB-8C7E-B18D2BADE64C}"/>
            </a:ext>
          </a:extLst>
        </xdr:cNvPr>
        <xdr:cNvSpPr txBox="1"/>
      </xdr:nvSpPr>
      <xdr:spPr>
        <a:xfrm>
          <a:off x="14414500"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95886</xdr:rowOff>
    </xdr:from>
    <xdr:to>
      <xdr:col>81</xdr:col>
      <xdr:colOff>101600</xdr:colOff>
      <xdr:row>82</xdr:row>
      <xdr:rowOff>26036</xdr:rowOff>
    </xdr:to>
    <xdr:sp macro="" textlink="">
      <xdr:nvSpPr>
        <xdr:cNvPr id="472" name="楕円 471">
          <a:extLst>
            <a:ext uri="{FF2B5EF4-FFF2-40B4-BE49-F238E27FC236}">
              <a16:creationId xmlns:a16="http://schemas.microsoft.com/office/drawing/2014/main" id="{DD803028-4E3F-40E1-A873-DAB8B2EDDB2C}"/>
            </a:ext>
          </a:extLst>
        </xdr:cNvPr>
        <xdr:cNvSpPr/>
      </xdr:nvSpPr>
      <xdr:spPr>
        <a:xfrm>
          <a:off x="13578840" y="1367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146686</xdr:rowOff>
    </xdr:from>
    <xdr:to>
      <xdr:col>85</xdr:col>
      <xdr:colOff>127000</xdr:colOff>
      <xdr:row>82</xdr:row>
      <xdr:rowOff>19050</xdr:rowOff>
    </xdr:to>
    <xdr:cxnSp macro="">
      <xdr:nvCxnSpPr>
        <xdr:cNvPr id="473" name="直線コネクタ 472">
          <a:extLst>
            <a:ext uri="{FF2B5EF4-FFF2-40B4-BE49-F238E27FC236}">
              <a16:creationId xmlns:a16="http://schemas.microsoft.com/office/drawing/2014/main" id="{35911EE9-29A9-4A53-BF5D-DEE010DC0207}"/>
            </a:ext>
          </a:extLst>
        </xdr:cNvPr>
        <xdr:cNvCxnSpPr/>
      </xdr:nvCxnSpPr>
      <xdr:spPr>
        <a:xfrm>
          <a:off x="13629640" y="13725526"/>
          <a:ext cx="74676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52070</xdr:rowOff>
    </xdr:from>
    <xdr:to>
      <xdr:col>76</xdr:col>
      <xdr:colOff>165100</xdr:colOff>
      <xdr:row>81</xdr:row>
      <xdr:rowOff>153670</xdr:rowOff>
    </xdr:to>
    <xdr:sp macro="" textlink="">
      <xdr:nvSpPr>
        <xdr:cNvPr id="474" name="楕円 473">
          <a:extLst>
            <a:ext uri="{FF2B5EF4-FFF2-40B4-BE49-F238E27FC236}">
              <a16:creationId xmlns:a16="http://schemas.microsoft.com/office/drawing/2014/main" id="{BA422DA2-0801-46DC-A7E7-E3FF91433BF1}"/>
            </a:ext>
          </a:extLst>
        </xdr:cNvPr>
        <xdr:cNvSpPr/>
      </xdr:nvSpPr>
      <xdr:spPr>
        <a:xfrm>
          <a:off x="12804140" y="136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102870</xdr:rowOff>
    </xdr:from>
    <xdr:to>
      <xdr:col>81</xdr:col>
      <xdr:colOff>50800</xdr:colOff>
      <xdr:row>81</xdr:row>
      <xdr:rowOff>146686</xdr:rowOff>
    </xdr:to>
    <xdr:cxnSp macro="">
      <xdr:nvCxnSpPr>
        <xdr:cNvPr id="475" name="直線コネクタ 474">
          <a:extLst>
            <a:ext uri="{FF2B5EF4-FFF2-40B4-BE49-F238E27FC236}">
              <a16:creationId xmlns:a16="http://schemas.microsoft.com/office/drawing/2014/main" id="{177040F1-2979-4057-BA4A-8C9E657ED9F4}"/>
            </a:ext>
          </a:extLst>
        </xdr:cNvPr>
        <xdr:cNvCxnSpPr/>
      </xdr:nvCxnSpPr>
      <xdr:spPr>
        <a:xfrm>
          <a:off x="12854940" y="13681710"/>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8255</xdr:rowOff>
    </xdr:from>
    <xdr:to>
      <xdr:col>72</xdr:col>
      <xdr:colOff>38100</xdr:colOff>
      <xdr:row>81</xdr:row>
      <xdr:rowOff>109855</xdr:rowOff>
    </xdr:to>
    <xdr:sp macro="" textlink="">
      <xdr:nvSpPr>
        <xdr:cNvPr id="476" name="楕円 475">
          <a:extLst>
            <a:ext uri="{FF2B5EF4-FFF2-40B4-BE49-F238E27FC236}">
              <a16:creationId xmlns:a16="http://schemas.microsoft.com/office/drawing/2014/main" id="{AE5C1FEA-D018-428D-A6EC-892BFC760EEB}"/>
            </a:ext>
          </a:extLst>
        </xdr:cNvPr>
        <xdr:cNvSpPr/>
      </xdr:nvSpPr>
      <xdr:spPr>
        <a:xfrm>
          <a:off x="12029440" y="13587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59055</xdr:rowOff>
    </xdr:from>
    <xdr:to>
      <xdr:col>76</xdr:col>
      <xdr:colOff>114300</xdr:colOff>
      <xdr:row>81</xdr:row>
      <xdr:rowOff>102870</xdr:rowOff>
    </xdr:to>
    <xdr:cxnSp macro="">
      <xdr:nvCxnSpPr>
        <xdr:cNvPr id="477" name="直線コネクタ 476">
          <a:extLst>
            <a:ext uri="{FF2B5EF4-FFF2-40B4-BE49-F238E27FC236}">
              <a16:creationId xmlns:a16="http://schemas.microsoft.com/office/drawing/2014/main" id="{0B9DD519-5FDE-4BB1-AC05-B5BD9497B93A}"/>
            </a:ext>
          </a:extLst>
        </xdr:cNvPr>
        <xdr:cNvCxnSpPr/>
      </xdr:nvCxnSpPr>
      <xdr:spPr>
        <a:xfrm>
          <a:off x="12072620" y="1363789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137795</xdr:rowOff>
    </xdr:from>
    <xdr:to>
      <xdr:col>67</xdr:col>
      <xdr:colOff>101600</xdr:colOff>
      <xdr:row>81</xdr:row>
      <xdr:rowOff>67945</xdr:rowOff>
    </xdr:to>
    <xdr:sp macro="" textlink="">
      <xdr:nvSpPr>
        <xdr:cNvPr id="478" name="楕円 477">
          <a:extLst>
            <a:ext uri="{FF2B5EF4-FFF2-40B4-BE49-F238E27FC236}">
              <a16:creationId xmlns:a16="http://schemas.microsoft.com/office/drawing/2014/main" id="{7705EA27-DE7C-48FF-8551-6E950A295D7F}"/>
            </a:ext>
          </a:extLst>
        </xdr:cNvPr>
        <xdr:cNvSpPr/>
      </xdr:nvSpPr>
      <xdr:spPr>
        <a:xfrm>
          <a:off x="11231880" y="13548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17145</xdr:rowOff>
    </xdr:from>
    <xdr:to>
      <xdr:col>71</xdr:col>
      <xdr:colOff>177800</xdr:colOff>
      <xdr:row>81</xdr:row>
      <xdr:rowOff>59055</xdr:rowOff>
    </xdr:to>
    <xdr:cxnSp macro="">
      <xdr:nvCxnSpPr>
        <xdr:cNvPr id="479" name="直線コネクタ 478">
          <a:extLst>
            <a:ext uri="{FF2B5EF4-FFF2-40B4-BE49-F238E27FC236}">
              <a16:creationId xmlns:a16="http://schemas.microsoft.com/office/drawing/2014/main" id="{B7B4C7E9-896E-490C-9A93-7EFEE398BFA5}"/>
            </a:ext>
          </a:extLst>
        </xdr:cNvPr>
        <xdr:cNvCxnSpPr/>
      </xdr:nvCxnSpPr>
      <xdr:spPr>
        <a:xfrm>
          <a:off x="11282680" y="1359598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480" name="n_1aveValue【消防施設】&#10;有形固定資産減価償却率">
          <a:extLst>
            <a:ext uri="{FF2B5EF4-FFF2-40B4-BE49-F238E27FC236}">
              <a16:creationId xmlns:a16="http://schemas.microsoft.com/office/drawing/2014/main" id="{5696A4C7-5676-4231-B900-1D5E83E04828}"/>
            </a:ext>
          </a:extLst>
        </xdr:cNvPr>
        <xdr:cNvSpPr txBox="1"/>
      </xdr:nvSpPr>
      <xdr:spPr>
        <a:xfrm>
          <a:off x="13437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167657</xdr:rowOff>
    </xdr:from>
    <xdr:ext cx="405111" cy="259045"/>
    <xdr:sp macro="" textlink="">
      <xdr:nvSpPr>
        <xdr:cNvPr id="481" name="n_2aveValue【消防施設】&#10;有形固定資産減価償却率">
          <a:extLst>
            <a:ext uri="{FF2B5EF4-FFF2-40B4-BE49-F238E27FC236}">
              <a16:creationId xmlns:a16="http://schemas.microsoft.com/office/drawing/2014/main" id="{8A3ACDFE-8518-4680-A27D-8397B8036542}"/>
            </a:ext>
          </a:extLst>
        </xdr:cNvPr>
        <xdr:cNvSpPr txBox="1"/>
      </xdr:nvSpPr>
      <xdr:spPr>
        <a:xfrm>
          <a:off x="1267524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104791</xdr:rowOff>
    </xdr:from>
    <xdr:ext cx="405111" cy="259045"/>
    <xdr:sp macro="" textlink="">
      <xdr:nvSpPr>
        <xdr:cNvPr id="482" name="n_3aveValue【消防施設】&#10;有形固定資産減価償却率">
          <a:extLst>
            <a:ext uri="{FF2B5EF4-FFF2-40B4-BE49-F238E27FC236}">
              <a16:creationId xmlns:a16="http://schemas.microsoft.com/office/drawing/2014/main" id="{48504575-8676-4821-87D4-158DCE06FEB5}"/>
            </a:ext>
          </a:extLst>
        </xdr:cNvPr>
        <xdr:cNvSpPr txBox="1"/>
      </xdr:nvSpPr>
      <xdr:spPr>
        <a:xfrm>
          <a:off x="11900544" y="13683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483" name="n_4aveValue【消防施設】&#10;有形固定資産減価償却率">
          <a:extLst>
            <a:ext uri="{FF2B5EF4-FFF2-40B4-BE49-F238E27FC236}">
              <a16:creationId xmlns:a16="http://schemas.microsoft.com/office/drawing/2014/main" id="{FC5526B2-1897-4B8A-B4BC-4049D6CBC58C}"/>
            </a:ext>
          </a:extLst>
        </xdr:cNvPr>
        <xdr:cNvSpPr txBox="1"/>
      </xdr:nvSpPr>
      <xdr:spPr>
        <a:xfrm>
          <a:off x="11102984" y="1373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42563</xdr:rowOff>
    </xdr:from>
    <xdr:ext cx="405111" cy="259045"/>
    <xdr:sp macro="" textlink="">
      <xdr:nvSpPr>
        <xdr:cNvPr id="484" name="n_1mainValue【消防施設】&#10;有形固定資産減価償却率">
          <a:extLst>
            <a:ext uri="{FF2B5EF4-FFF2-40B4-BE49-F238E27FC236}">
              <a16:creationId xmlns:a16="http://schemas.microsoft.com/office/drawing/2014/main" id="{27EE41C7-C1FA-4EE0-B2E3-7DE74FE60280}"/>
            </a:ext>
          </a:extLst>
        </xdr:cNvPr>
        <xdr:cNvSpPr txBox="1"/>
      </xdr:nvSpPr>
      <xdr:spPr>
        <a:xfrm>
          <a:off x="134372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485" name="n_2mainValue【消防施設】&#10;有形固定資産減価償却率">
          <a:extLst>
            <a:ext uri="{FF2B5EF4-FFF2-40B4-BE49-F238E27FC236}">
              <a16:creationId xmlns:a16="http://schemas.microsoft.com/office/drawing/2014/main" id="{574BF181-9B6E-4E3B-8B49-06692E5DAB27}"/>
            </a:ext>
          </a:extLst>
        </xdr:cNvPr>
        <xdr:cNvSpPr txBox="1"/>
      </xdr:nvSpPr>
      <xdr:spPr>
        <a:xfrm>
          <a:off x="126752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126382</xdr:rowOff>
    </xdr:from>
    <xdr:ext cx="405111" cy="259045"/>
    <xdr:sp macro="" textlink="">
      <xdr:nvSpPr>
        <xdr:cNvPr id="486" name="n_3mainValue【消防施設】&#10;有形固定資産減価償却率">
          <a:extLst>
            <a:ext uri="{FF2B5EF4-FFF2-40B4-BE49-F238E27FC236}">
              <a16:creationId xmlns:a16="http://schemas.microsoft.com/office/drawing/2014/main" id="{E21C1FE1-6B53-47F6-8D1D-61030539164D}"/>
            </a:ext>
          </a:extLst>
        </xdr:cNvPr>
        <xdr:cNvSpPr txBox="1"/>
      </xdr:nvSpPr>
      <xdr:spPr>
        <a:xfrm>
          <a:off x="119005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84472</xdr:rowOff>
    </xdr:from>
    <xdr:ext cx="405111" cy="259045"/>
    <xdr:sp macro="" textlink="">
      <xdr:nvSpPr>
        <xdr:cNvPr id="487" name="n_4mainValue【消防施設】&#10;有形固定資産減価償却率">
          <a:extLst>
            <a:ext uri="{FF2B5EF4-FFF2-40B4-BE49-F238E27FC236}">
              <a16:creationId xmlns:a16="http://schemas.microsoft.com/office/drawing/2014/main" id="{0E65B163-3DEE-4664-B4CC-909B3896F9E7}"/>
            </a:ext>
          </a:extLst>
        </xdr:cNvPr>
        <xdr:cNvSpPr txBox="1"/>
      </xdr:nvSpPr>
      <xdr:spPr>
        <a:xfrm>
          <a:off x="11102984"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id="{0E7D3850-A0E5-4076-A4B6-2D269F1EB55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id="{6BB9A40D-212B-4E9C-B746-A3418F49D17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id="{0163B16D-296C-4F25-8D2E-CB0D1DD3BD7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id="{71A12A2A-3B28-4ECD-B80F-43C4A07FF34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id="{7659FABE-9413-4E98-999B-F9A221B7145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id="{0580DBB4-A420-4F8A-B840-0DD77F1FBD9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id="{E130BEEE-495C-4162-9464-183925AB826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id="{3A5700C6-71E3-4BF0-89CD-C75D244DE2B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a:extLst>
            <a:ext uri="{FF2B5EF4-FFF2-40B4-BE49-F238E27FC236}">
              <a16:creationId xmlns:a16="http://schemas.microsoft.com/office/drawing/2014/main" id="{AD2A63BD-C13E-418A-AC70-6B20389D177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a:extLst>
            <a:ext uri="{FF2B5EF4-FFF2-40B4-BE49-F238E27FC236}">
              <a16:creationId xmlns:a16="http://schemas.microsoft.com/office/drawing/2014/main" id="{8B170007-A710-4833-8B57-0584610F41D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8" name="直線コネクタ 497">
          <a:extLst>
            <a:ext uri="{FF2B5EF4-FFF2-40B4-BE49-F238E27FC236}">
              <a16:creationId xmlns:a16="http://schemas.microsoft.com/office/drawing/2014/main" id="{F44E1808-162A-4755-8D70-4E32B923595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9" name="テキスト ボックス 498">
          <a:extLst>
            <a:ext uri="{FF2B5EF4-FFF2-40B4-BE49-F238E27FC236}">
              <a16:creationId xmlns:a16="http://schemas.microsoft.com/office/drawing/2014/main" id="{46BECBBE-39C6-4DE5-AE8F-5C7CCEBB29B1}"/>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0" name="直線コネクタ 499">
          <a:extLst>
            <a:ext uri="{FF2B5EF4-FFF2-40B4-BE49-F238E27FC236}">
              <a16:creationId xmlns:a16="http://schemas.microsoft.com/office/drawing/2014/main" id="{FD0365C1-03E8-4458-B2EB-EAFFBBE7CFBE}"/>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1" name="テキスト ボックス 500">
          <a:extLst>
            <a:ext uri="{FF2B5EF4-FFF2-40B4-BE49-F238E27FC236}">
              <a16:creationId xmlns:a16="http://schemas.microsoft.com/office/drawing/2014/main" id="{304916EB-06A4-4FA7-ABC2-48F71466DA83}"/>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2" name="直線コネクタ 501">
          <a:extLst>
            <a:ext uri="{FF2B5EF4-FFF2-40B4-BE49-F238E27FC236}">
              <a16:creationId xmlns:a16="http://schemas.microsoft.com/office/drawing/2014/main" id="{0D92607D-AEB0-445E-B823-E176084E24A2}"/>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3" name="テキスト ボックス 502">
          <a:extLst>
            <a:ext uri="{FF2B5EF4-FFF2-40B4-BE49-F238E27FC236}">
              <a16:creationId xmlns:a16="http://schemas.microsoft.com/office/drawing/2014/main" id="{69BA04B1-18D3-424B-9260-CCB90F06D989}"/>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4" name="直線コネクタ 503">
          <a:extLst>
            <a:ext uri="{FF2B5EF4-FFF2-40B4-BE49-F238E27FC236}">
              <a16:creationId xmlns:a16="http://schemas.microsoft.com/office/drawing/2014/main" id="{F7C18FDC-D9E5-44A7-A745-313E692E9E88}"/>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5" name="テキスト ボックス 504">
          <a:extLst>
            <a:ext uri="{FF2B5EF4-FFF2-40B4-BE49-F238E27FC236}">
              <a16:creationId xmlns:a16="http://schemas.microsoft.com/office/drawing/2014/main" id="{D78CB3B6-7E2C-4672-94B6-CE7FE2DFF514}"/>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3BC6EFBD-1C09-4169-97E0-15D2C1892D2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C935799D-C09A-4870-85DE-C224AB4153A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1E554152-9512-4DAE-B3FC-10EDDFF426A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509" name="直線コネクタ 508">
          <a:extLst>
            <a:ext uri="{FF2B5EF4-FFF2-40B4-BE49-F238E27FC236}">
              <a16:creationId xmlns:a16="http://schemas.microsoft.com/office/drawing/2014/main" id="{87DA3E60-F4B1-4CB8-AEFF-0245C73A35B6}"/>
            </a:ext>
          </a:extLst>
        </xdr:cNvPr>
        <xdr:cNvCxnSpPr/>
      </xdr:nvCxnSpPr>
      <xdr:spPr>
        <a:xfrm flipV="1">
          <a:off x="19509104" y="12994386"/>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10" name="【消防施設】&#10;一人当たり面積最小値テキスト">
          <a:extLst>
            <a:ext uri="{FF2B5EF4-FFF2-40B4-BE49-F238E27FC236}">
              <a16:creationId xmlns:a16="http://schemas.microsoft.com/office/drawing/2014/main" id="{D7B39AF9-5DD8-4AF1-B338-D804C3E69B54}"/>
            </a:ext>
          </a:extLst>
        </xdr:cNvPr>
        <xdr:cNvSpPr txBox="1"/>
      </xdr:nvSpPr>
      <xdr:spPr>
        <a:xfrm>
          <a:off x="1954784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11" name="直線コネクタ 510">
          <a:extLst>
            <a:ext uri="{FF2B5EF4-FFF2-40B4-BE49-F238E27FC236}">
              <a16:creationId xmlns:a16="http://schemas.microsoft.com/office/drawing/2014/main" id="{8FCB744C-EE77-4349-89A3-693FE8585605}"/>
            </a:ext>
          </a:extLst>
        </xdr:cNvPr>
        <xdr:cNvCxnSpPr/>
      </xdr:nvCxnSpPr>
      <xdr:spPr>
        <a:xfrm>
          <a:off x="19443700" y="14445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512" name="【消防施設】&#10;一人当たり面積最大値テキスト">
          <a:extLst>
            <a:ext uri="{FF2B5EF4-FFF2-40B4-BE49-F238E27FC236}">
              <a16:creationId xmlns:a16="http://schemas.microsoft.com/office/drawing/2014/main" id="{0A3B322A-F9D9-457E-847F-8B9BF20C5775}"/>
            </a:ext>
          </a:extLst>
        </xdr:cNvPr>
        <xdr:cNvSpPr txBox="1"/>
      </xdr:nvSpPr>
      <xdr:spPr>
        <a:xfrm>
          <a:off x="19547840" y="1277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513" name="直線コネクタ 512">
          <a:extLst>
            <a:ext uri="{FF2B5EF4-FFF2-40B4-BE49-F238E27FC236}">
              <a16:creationId xmlns:a16="http://schemas.microsoft.com/office/drawing/2014/main" id="{0862152D-C2B9-4A50-B138-1204A03DAA6E}"/>
            </a:ext>
          </a:extLst>
        </xdr:cNvPr>
        <xdr:cNvCxnSpPr/>
      </xdr:nvCxnSpPr>
      <xdr:spPr>
        <a:xfrm>
          <a:off x="19443700" y="12994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94759</xdr:rowOff>
    </xdr:from>
    <xdr:ext cx="469744" cy="259045"/>
    <xdr:sp macro="" textlink="">
      <xdr:nvSpPr>
        <xdr:cNvPr id="514" name="【消防施設】&#10;一人当たり面積平均値テキスト">
          <a:extLst>
            <a:ext uri="{FF2B5EF4-FFF2-40B4-BE49-F238E27FC236}">
              <a16:creationId xmlns:a16="http://schemas.microsoft.com/office/drawing/2014/main" id="{B97C7708-6DDF-4EEB-A606-76606AB2E2C0}"/>
            </a:ext>
          </a:extLst>
        </xdr:cNvPr>
        <xdr:cNvSpPr txBox="1"/>
      </xdr:nvSpPr>
      <xdr:spPr>
        <a:xfrm>
          <a:off x="19547840" y="14008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515" name="フローチャート: 判断 514">
          <a:extLst>
            <a:ext uri="{FF2B5EF4-FFF2-40B4-BE49-F238E27FC236}">
              <a16:creationId xmlns:a16="http://schemas.microsoft.com/office/drawing/2014/main" id="{223005BF-65DF-4829-A7A4-54F72F9BF48F}"/>
            </a:ext>
          </a:extLst>
        </xdr:cNvPr>
        <xdr:cNvSpPr/>
      </xdr:nvSpPr>
      <xdr:spPr>
        <a:xfrm>
          <a:off x="19458940" y="141536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516" name="フローチャート: 判断 515">
          <a:extLst>
            <a:ext uri="{FF2B5EF4-FFF2-40B4-BE49-F238E27FC236}">
              <a16:creationId xmlns:a16="http://schemas.microsoft.com/office/drawing/2014/main" id="{73510C5E-6C3C-4D10-A5B3-CF24F36D2600}"/>
            </a:ext>
          </a:extLst>
        </xdr:cNvPr>
        <xdr:cNvSpPr/>
      </xdr:nvSpPr>
      <xdr:spPr>
        <a:xfrm>
          <a:off x="18735040" y="141490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517" name="フローチャート: 判断 516">
          <a:extLst>
            <a:ext uri="{FF2B5EF4-FFF2-40B4-BE49-F238E27FC236}">
              <a16:creationId xmlns:a16="http://schemas.microsoft.com/office/drawing/2014/main" id="{8E3D77DF-8A18-4E24-9F8F-DC2529A21B1E}"/>
            </a:ext>
          </a:extLst>
        </xdr:cNvPr>
        <xdr:cNvSpPr/>
      </xdr:nvSpPr>
      <xdr:spPr>
        <a:xfrm>
          <a:off x="17937480" y="141627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518" name="フローチャート: 判断 517">
          <a:extLst>
            <a:ext uri="{FF2B5EF4-FFF2-40B4-BE49-F238E27FC236}">
              <a16:creationId xmlns:a16="http://schemas.microsoft.com/office/drawing/2014/main" id="{53276847-43A4-49E0-8503-1EAB65B7943B}"/>
            </a:ext>
          </a:extLst>
        </xdr:cNvPr>
        <xdr:cNvSpPr/>
      </xdr:nvSpPr>
      <xdr:spPr>
        <a:xfrm>
          <a:off x="1716278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519" name="フローチャート: 判断 518">
          <a:extLst>
            <a:ext uri="{FF2B5EF4-FFF2-40B4-BE49-F238E27FC236}">
              <a16:creationId xmlns:a16="http://schemas.microsoft.com/office/drawing/2014/main" id="{A7E69CF7-F392-44ED-8B58-D404EE5C86B9}"/>
            </a:ext>
          </a:extLst>
        </xdr:cNvPr>
        <xdr:cNvSpPr/>
      </xdr:nvSpPr>
      <xdr:spPr>
        <a:xfrm>
          <a:off x="16388080" y="14126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2C4DAFCE-C844-4634-8539-237C9DAFC0F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8F2991F-D20E-433D-8D76-66A7049EF3E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7A2AF4FD-07AA-4134-B0FE-D8E687C3A38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E93709F8-AD10-4401-81F1-11554E73D97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DCC72786-0730-420B-A54F-C121C2E3DD1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525" name="楕円 524">
          <a:extLst>
            <a:ext uri="{FF2B5EF4-FFF2-40B4-BE49-F238E27FC236}">
              <a16:creationId xmlns:a16="http://schemas.microsoft.com/office/drawing/2014/main" id="{3BE673FF-4C72-4B92-A5D6-74C5852D0E6C}"/>
            </a:ext>
          </a:extLst>
        </xdr:cNvPr>
        <xdr:cNvSpPr/>
      </xdr:nvSpPr>
      <xdr:spPr>
        <a:xfrm>
          <a:off x="19458940" y="14247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144035</xdr:rowOff>
    </xdr:from>
    <xdr:ext cx="469744" cy="259045"/>
    <xdr:sp macro="" textlink="">
      <xdr:nvSpPr>
        <xdr:cNvPr id="526" name="【消防施設】&#10;一人当たり面積該当値テキスト">
          <a:extLst>
            <a:ext uri="{FF2B5EF4-FFF2-40B4-BE49-F238E27FC236}">
              <a16:creationId xmlns:a16="http://schemas.microsoft.com/office/drawing/2014/main" id="{64F7A273-84EF-407B-8FD5-BD28A7C3EE15}"/>
            </a:ext>
          </a:extLst>
        </xdr:cNvPr>
        <xdr:cNvSpPr txBox="1"/>
      </xdr:nvSpPr>
      <xdr:spPr>
        <a:xfrm>
          <a:off x="19547840"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527" name="楕円 526">
          <a:extLst>
            <a:ext uri="{FF2B5EF4-FFF2-40B4-BE49-F238E27FC236}">
              <a16:creationId xmlns:a16="http://schemas.microsoft.com/office/drawing/2014/main" id="{8DF0BCD6-EF70-43F9-8AD6-0A791BA3EADD}"/>
            </a:ext>
          </a:extLst>
        </xdr:cNvPr>
        <xdr:cNvSpPr/>
      </xdr:nvSpPr>
      <xdr:spPr>
        <a:xfrm>
          <a:off x="18735040" y="14247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44958</xdr:rowOff>
    </xdr:from>
    <xdr:to>
      <xdr:col>116</xdr:col>
      <xdr:colOff>63500</xdr:colOff>
      <xdr:row>85</xdr:row>
      <xdr:rowOff>44958</xdr:rowOff>
    </xdr:to>
    <xdr:cxnSp macro="">
      <xdr:nvCxnSpPr>
        <xdr:cNvPr id="528" name="直線コネクタ 527">
          <a:extLst>
            <a:ext uri="{FF2B5EF4-FFF2-40B4-BE49-F238E27FC236}">
              <a16:creationId xmlns:a16="http://schemas.microsoft.com/office/drawing/2014/main" id="{907AF8CE-90D9-4693-9D8A-CBA666C13FEA}"/>
            </a:ext>
          </a:extLst>
        </xdr:cNvPr>
        <xdr:cNvCxnSpPr/>
      </xdr:nvCxnSpPr>
      <xdr:spPr>
        <a:xfrm>
          <a:off x="18778220" y="1429435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167894</xdr:rowOff>
    </xdr:from>
    <xdr:to>
      <xdr:col>107</xdr:col>
      <xdr:colOff>101600</xdr:colOff>
      <xdr:row>85</xdr:row>
      <xdr:rowOff>98044</xdr:rowOff>
    </xdr:to>
    <xdr:sp macro="" textlink="">
      <xdr:nvSpPr>
        <xdr:cNvPr id="529" name="楕円 528">
          <a:extLst>
            <a:ext uri="{FF2B5EF4-FFF2-40B4-BE49-F238E27FC236}">
              <a16:creationId xmlns:a16="http://schemas.microsoft.com/office/drawing/2014/main" id="{169D400B-D4C5-42BA-B882-2A75D136E0C1}"/>
            </a:ext>
          </a:extLst>
        </xdr:cNvPr>
        <xdr:cNvSpPr/>
      </xdr:nvSpPr>
      <xdr:spPr>
        <a:xfrm>
          <a:off x="17937480" y="14249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47244</xdr:rowOff>
    </xdr:to>
    <xdr:cxnSp macro="">
      <xdr:nvCxnSpPr>
        <xdr:cNvPr id="530" name="直線コネクタ 529">
          <a:extLst>
            <a:ext uri="{FF2B5EF4-FFF2-40B4-BE49-F238E27FC236}">
              <a16:creationId xmlns:a16="http://schemas.microsoft.com/office/drawing/2014/main" id="{4465DB03-599E-4084-8691-786D7F8D2AEA}"/>
            </a:ext>
          </a:extLst>
        </xdr:cNvPr>
        <xdr:cNvCxnSpPr/>
      </xdr:nvCxnSpPr>
      <xdr:spPr>
        <a:xfrm flipV="1">
          <a:off x="17988280" y="14294358"/>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531" name="楕円 530">
          <a:extLst>
            <a:ext uri="{FF2B5EF4-FFF2-40B4-BE49-F238E27FC236}">
              <a16:creationId xmlns:a16="http://schemas.microsoft.com/office/drawing/2014/main" id="{46325B9C-D4A4-434E-B476-F079AB3A6AFC}"/>
            </a:ext>
          </a:extLst>
        </xdr:cNvPr>
        <xdr:cNvSpPr/>
      </xdr:nvSpPr>
      <xdr:spPr>
        <a:xfrm>
          <a:off x="1716278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47244</xdr:rowOff>
    </xdr:from>
    <xdr:to>
      <xdr:col>107</xdr:col>
      <xdr:colOff>50800</xdr:colOff>
      <xdr:row>85</xdr:row>
      <xdr:rowOff>49530</xdr:rowOff>
    </xdr:to>
    <xdr:cxnSp macro="">
      <xdr:nvCxnSpPr>
        <xdr:cNvPr id="532" name="直線コネクタ 531">
          <a:extLst>
            <a:ext uri="{FF2B5EF4-FFF2-40B4-BE49-F238E27FC236}">
              <a16:creationId xmlns:a16="http://schemas.microsoft.com/office/drawing/2014/main" id="{1C7DA7F0-77E9-4143-88A9-42BA2338649C}"/>
            </a:ext>
          </a:extLst>
        </xdr:cNvPr>
        <xdr:cNvCxnSpPr/>
      </xdr:nvCxnSpPr>
      <xdr:spPr>
        <a:xfrm flipV="1">
          <a:off x="17213580" y="1429664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533" name="楕円 532">
          <a:extLst>
            <a:ext uri="{FF2B5EF4-FFF2-40B4-BE49-F238E27FC236}">
              <a16:creationId xmlns:a16="http://schemas.microsoft.com/office/drawing/2014/main" id="{2F78CE26-4204-4E1D-B6FB-923AC0E83AFC}"/>
            </a:ext>
          </a:extLst>
        </xdr:cNvPr>
        <xdr:cNvSpPr/>
      </xdr:nvSpPr>
      <xdr:spPr>
        <a:xfrm>
          <a:off x="16388080" y="1425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49530</xdr:rowOff>
    </xdr:to>
    <xdr:cxnSp macro="">
      <xdr:nvCxnSpPr>
        <xdr:cNvPr id="534" name="直線コネクタ 533">
          <a:extLst>
            <a:ext uri="{FF2B5EF4-FFF2-40B4-BE49-F238E27FC236}">
              <a16:creationId xmlns:a16="http://schemas.microsoft.com/office/drawing/2014/main" id="{9149751E-9469-4691-8CAF-46D9FF1EE5E5}"/>
            </a:ext>
          </a:extLst>
        </xdr:cNvPr>
        <xdr:cNvCxnSpPr/>
      </xdr:nvCxnSpPr>
      <xdr:spPr>
        <a:xfrm>
          <a:off x="16431260" y="142989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13988</xdr:rowOff>
    </xdr:from>
    <xdr:ext cx="469744" cy="259045"/>
    <xdr:sp macro="" textlink="">
      <xdr:nvSpPr>
        <xdr:cNvPr id="535" name="n_1aveValue【消防施設】&#10;一人当たり面積">
          <a:extLst>
            <a:ext uri="{FF2B5EF4-FFF2-40B4-BE49-F238E27FC236}">
              <a16:creationId xmlns:a16="http://schemas.microsoft.com/office/drawing/2014/main" id="{C454029E-9289-437F-AE93-E85C6008DD7F}"/>
            </a:ext>
          </a:extLst>
        </xdr:cNvPr>
        <xdr:cNvSpPr txBox="1"/>
      </xdr:nvSpPr>
      <xdr:spPr>
        <a:xfrm>
          <a:off x="18561127" y="139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27703</xdr:rowOff>
    </xdr:from>
    <xdr:ext cx="469744" cy="259045"/>
    <xdr:sp macro="" textlink="">
      <xdr:nvSpPr>
        <xdr:cNvPr id="536" name="n_2aveValue【消防施設】&#10;一人当たり面積">
          <a:extLst>
            <a:ext uri="{FF2B5EF4-FFF2-40B4-BE49-F238E27FC236}">
              <a16:creationId xmlns:a16="http://schemas.microsoft.com/office/drawing/2014/main" id="{D310B260-ABB3-4803-9EA1-F58577C91F21}"/>
            </a:ext>
          </a:extLst>
        </xdr:cNvPr>
        <xdr:cNvSpPr txBox="1"/>
      </xdr:nvSpPr>
      <xdr:spPr>
        <a:xfrm>
          <a:off x="17776267" y="139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537" name="n_3aveValue【消防施設】&#10;一人当たり面積">
          <a:extLst>
            <a:ext uri="{FF2B5EF4-FFF2-40B4-BE49-F238E27FC236}">
              <a16:creationId xmlns:a16="http://schemas.microsoft.com/office/drawing/2014/main" id="{1E7AB479-E811-4199-90DE-EEEA312BB1FF}"/>
            </a:ext>
          </a:extLst>
        </xdr:cNvPr>
        <xdr:cNvSpPr txBox="1"/>
      </xdr:nvSpPr>
      <xdr:spPr>
        <a:xfrm>
          <a:off x="1700156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538" name="n_4aveValue【消防施設】&#10;一人当たり面積">
          <a:extLst>
            <a:ext uri="{FF2B5EF4-FFF2-40B4-BE49-F238E27FC236}">
              <a16:creationId xmlns:a16="http://schemas.microsoft.com/office/drawing/2014/main" id="{B991E3D6-12BA-4159-9B59-17B04362D728}"/>
            </a:ext>
          </a:extLst>
        </xdr:cNvPr>
        <xdr:cNvSpPr txBox="1"/>
      </xdr:nvSpPr>
      <xdr:spPr>
        <a:xfrm>
          <a:off x="1622686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86885</xdr:rowOff>
    </xdr:from>
    <xdr:ext cx="469744" cy="259045"/>
    <xdr:sp macro="" textlink="">
      <xdr:nvSpPr>
        <xdr:cNvPr id="539" name="n_1mainValue【消防施設】&#10;一人当たり面積">
          <a:extLst>
            <a:ext uri="{FF2B5EF4-FFF2-40B4-BE49-F238E27FC236}">
              <a16:creationId xmlns:a16="http://schemas.microsoft.com/office/drawing/2014/main" id="{947CE7A2-A3C4-49C0-9360-9C9462DAA6CD}"/>
            </a:ext>
          </a:extLst>
        </xdr:cNvPr>
        <xdr:cNvSpPr txBox="1"/>
      </xdr:nvSpPr>
      <xdr:spPr>
        <a:xfrm>
          <a:off x="18561127" y="143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89171</xdr:rowOff>
    </xdr:from>
    <xdr:ext cx="469744" cy="259045"/>
    <xdr:sp macro="" textlink="">
      <xdr:nvSpPr>
        <xdr:cNvPr id="540" name="n_2mainValue【消防施設】&#10;一人当たり面積">
          <a:extLst>
            <a:ext uri="{FF2B5EF4-FFF2-40B4-BE49-F238E27FC236}">
              <a16:creationId xmlns:a16="http://schemas.microsoft.com/office/drawing/2014/main" id="{F46AF1D7-3C19-46E1-BF06-AA0476A46DC1}"/>
            </a:ext>
          </a:extLst>
        </xdr:cNvPr>
        <xdr:cNvSpPr txBox="1"/>
      </xdr:nvSpPr>
      <xdr:spPr>
        <a:xfrm>
          <a:off x="17776267" y="1433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541" name="n_3mainValue【消防施設】&#10;一人当たり面積">
          <a:extLst>
            <a:ext uri="{FF2B5EF4-FFF2-40B4-BE49-F238E27FC236}">
              <a16:creationId xmlns:a16="http://schemas.microsoft.com/office/drawing/2014/main" id="{9E194EC5-2141-4588-AAD1-3EBEDE43DC06}"/>
            </a:ext>
          </a:extLst>
        </xdr:cNvPr>
        <xdr:cNvSpPr txBox="1"/>
      </xdr:nvSpPr>
      <xdr:spPr>
        <a:xfrm>
          <a:off x="1700156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542" name="n_4mainValue【消防施設】&#10;一人当たり面積">
          <a:extLst>
            <a:ext uri="{FF2B5EF4-FFF2-40B4-BE49-F238E27FC236}">
              <a16:creationId xmlns:a16="http://schemas.microsoft.com/office/drawing/2014/main" id="{14BE4D58-F9EF-4F9D-B7E2-CF511B98AA7C}"/>
            </a:ext>
          </a:extLst>
        </xdr:cNvPr>
        <xdr:cNvSpPr txBox="1"/>
      </xdr:nvSpPr>
      <xdr:spPr>
        <a:xfrm>
          <a:off x="1622686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85A05C77-837D-4FB0-9CB1-7094364A773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41C6B002-6A12-4E54-BEB3-707EFF0C83F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E70C29D4-8DBA-410D-A1A1-86ABEA69910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190FDDF5-541C-4AB3-AC12-38FD68F9C8F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1FC0634C-7C15-426B-8055-05CB0F50264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9F3EF1E3-C63B-4492-BD13-408226E8458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90E8351E-371E-463E-8791-B0E3FAAB4B4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1B5C8082-0EBC-4DFF-B8A7-60CCA25EBDE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1DB0A5EB-BDB7-45A4-B370-5CFFCDBFB86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8191DBCA-A96C-479B-868D-B18A3251E12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45179B85-99C4-445D-BBBB-27E70F4FC64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8A1FBEB2-88DC-4D19-90F7-EA18CFF56B6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4A62EFFF-6A38-47C7-AB74-8C58DB64233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95D9FA48-C040-4917-A8CE-F518A054799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14CE732E-E1B3-479C-87DB-D2B69A9CD24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D6DCD2F9-D00F-443F-9A5E-DA6E190CB42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19E6B706-5D84-4E0F-8AA1-194C118F8EE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268871A7-1E25-40DD-B4C8-C52171F85F0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DFD8FB27-9872-45EE-A125-1245526A94F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FF8B0FBD-45D8-4264-9A0A-26606C742F7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88B35F61-8926-48E2-9055-F5333D42F63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96869096-6688-499B-BFF9-D1E1243634D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5BD1847D-A019-47B3-AFF6-817E5D3993B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28420CD0-CE63-4737-9503-C88F71D1F26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id="{F05247D7-1993-41DB-A49C-84A887F4E0B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68" name="直線コネクタ 567">
          <a:extLst>
            <a:ext uri="{FF2B5EF4-FFF2-40B4-BE49-F238E27FC236}">
              <a16:creationId xmlns:a16="http://schemas.microsoft.com/office/drawing/2014/main" id="{36B1AB25-4FFB-41D2-B69A-07E6618011AF}"/>
            </a:ext>
          </a:extLst>
        </xdr:cNvPr>
        <xdr:cNvCxnSpPr/>
      </xdr:nvCxnSpPr>
      <xdr:spPr>
        <a:xfrm flipV="1">
          <a:off x="14375764" y="16716647"/>
          <a:ext cx="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庁舎】&#10;有形固定資産減価償却率最小値テキスト">
          <a:extLst>
            <a:ext uri="{FF2B5EF4-FFF2-40B4-BE49-F238E27FC236}">
              <a16:creationId xmlns:a16="http://schemas.microsoft.com/office/drawing/2014/main" id="{4083CFE3-DE8C-479F-B84E-632B3A96DB81}"/>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a:extLst>
            <a:ext uri="{FF2B5EF4-FFF2-40B4-BE49-F238E27FC236}">
              <a16:creationId xmlns:a16="http://schemas.microsoft.com/office/drawing/2014/main" id="{1D5C4D48-092C-4D2D-BF29-FA8037915ADE}"/>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71" name="【庁舎】&#10;有形固定資産減価償却率最大値テキスト">
          <a:extLst>
            <a:ext uri="{FF2B5EF4-FFF2-40B4-BE49-F238E27FC236}">
              <a16:creationId xmlns:a16="http://schemas.microsoft.com/office/drawing/2014/main" id="{9EBDE88A-EE56-49EC-986D-B3619FDE0C6D}"/>
            </a:ext>
          </a:extLst>
        </xdr:cNvPr>
        <xdr:cNvSpPr txBox="1"/>
      </xdr:nvSpPr>
      <xdr:spPr>
        <a:xfrm>
          <a:off x="14414500" y="164956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72" name="直線コネクタ 571">
          <a:extLst>
            <a:ext uri="{FF2B5EF4-FFF2-40B4-BE49-F238E27FC236}">
              <a16:creationId xmlns:a16="http://schemas.microsoft.com/office/drawing/2014/main" id="{AAB990C3-0178-43FB-91E2-74F6C57138D3}"/>
            </a:ext>
          </a:extLst>
        </xdr:cNvPr>
        <xdr:cNvCxnSpPr/>
      </xdr:nvCxnSpPr>
      <xdr:spPr>
        <a:xfrm>
          <a:off x="142875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573" name="【庁舎】&#10;有形固定資産減価償却率平均値テキスト">
          <a:extLst>
            <a:ext uri="{FF2B5EF4-FFF2-40B4-BE49-F238E27FC236}">
              <a16:creationId xmlns:a16="http://schemas.microsoft.com/office/drawing/2014/main" id="{FD616FAD-0DE1-42CF-8937-DF4FA21819B0}"/>
            </a:ext>
          </a:extLst>
        </xdr:cNvPr>
        <xdr:cNvSpPr txBox="1"/>
      </xdr:nvSpPr>
      <xdr:spPr>
        <a:xfrm>
          <a:off x="14414500" y="17282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574" name="フローチャート: 判断 573">
          <a:extLst>
            <a:ext uri="{FF2B5EF4-FFF2-40B4-BE49-F238E27FC236}">
              <a16:creationId xmlns:a16="http://schemas.microsoft.com/office/drawing/2014/main" id="{DBE10F66-50A7-4A65-A648-520715E3529A}"/>
            </a:ext>
          </a:extLst>
        </xdr:cNvPr>
        <xdr:cNvSpPr/>
      </xdr:nvSpPr>
      <xdr:spPr>
        <a:xfrm>
          <a:off x="14325600" y="1743111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575" name="フローチャート: 判断 574">
          <a:extLst>
            <a:ext uri="{FF2B5EF4-FFF2-40B4-BE49-F238E27FC236}">
              <a16:creationId xmlns:a16="http://schemas.microsoft.com/office/drawing/2014/main" id="{DE000F55-FFC9-4AD8-8776-43272DBD24A4}"/>
            </a:ext>
          </a:extLst>
        </xdr:cNvPr>
        <xdr:cNvSpPr/>
      </xdr:nvSpPr>
      <xdr:spPr>
        <a:xfrm>
          <a:off x="13578840" y="17437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576" name="フローチャート: 判断 575">
          <a:extLst>
            <a:ext uri="{FF2B5EF4-FFF2-40B4-BE49-F238E27FC236}">
              <a16:creationId xmlns:a16="http://schemas.microsoft.com/office/drawing/2014/main" id="{764565DC-6EDC-44BE-8CD1-34345A4C5219}"/>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577" name="フローチャート: 判断 576">
          <a:extLst>
            <a:ext uri="{FF2B5EF4-FFF2-40B4-BE49-F238E27FC236}">
              <a16:creationId xmlns:a16="http://schemas.microsoft.com/office/drawing/2014/main" id="{3E361329-F762-480D-80C0-EE2508B3CE41}"/>
            </a:ext>
          </a:extLst>
        </xdr:cNvPr>
        <xdr:cNvSpPr/>
      </xdr:nvSpPr>
      <xdr:spPr>
        <a:xfrm>
          <a:off x="1202944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578" name="フローチャート: 判断 577">
          <a:extLst>
            <a:ext uri="{FF2B5EF4-FFF2-40B4-BE49-F238E27FC236}">
              <a16:creationId xmlns:a16="http://schemas.microsoft.com/office/drawing/2014/main" id="{3F4BDCA7-966A-4E26-85E1-A114705CCFC2}"/>
            </a:ext>
          </a:extLst>
        </xdr:cNvPr>
        <xdr:cNvSpPr/>
      </xdr:nvSpPr>
      <xdr:spPr>
        <a:xfrm>
          <a:off x="1123188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98B24FF8-A6D1-4153-B37C-75C0AC94E77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C62B7106-E031-491D-8C60-2E571FEB52E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6EDB5830-8EC0-4C4F-A32C-4D5D6914BAB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60546FDC-110F-49E0-95AC-DDCB82D8C0C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8BA95D6E-EA14-4086-AD02-44B0FCDF5B6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12337</xdr:rowOff>
    </xdr:from>
    <xdr:to>
      <xdr:col>85</xdr:col>
      <xdr:colOff>177800</xdr:colOff>
      <xdr:row>107</xdr:row>
      <xdr:rowOff>113937</xdr:rowOff>
    </xdr:to>
    <xdr:sp macro="" textlink="">
      <xdr:nvSpPr>
        <xdr:cNvPr id="584" name="楕円 583">
          <a:extLst>
            <a:ext uri="{FF2B5EF4-FFF2-40B4-BE49-F238E27FC236}">
              <a16:creationId xmlns:a16="http://schemas.microsoft.com/office/drawing/2014/main" id="{C368B999-FA9E-4595-B456-A2EC9FE36D6C}"/>
            </a:ext>
          </a:extLst>
        </xdr:cNvPr>
        <xdr:cNvSpPr/>
      </xdr:nvSpPr>
      <xdr:spPr>
        <a:xfrm>
          <a:off x="14325600" y="1794981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162214</xdr:rowOff>
    </xdr:from>
    <xdr:ext cx="405111" cy="259045"/>
    <xdr:sp macro="" textlink="">
      <xdr:nvSpPr>
        <xdr:cNvPr id="585" name="【庁舎】&#10;有形固定資産減価償却率該当値テキスト">
          <a:extLst>
            <a:ext uri="{FF2B5EF4-FFF2-40B4-BE49-F238E27FC236}">
              <a16:creationId xmlns:a16="http://schemas.microsoft.com/office/drawing/2014/main" id="{1610CA2A-C39E-47B9-9AB1-6E828EC4B22C}"/>
            </a:ext>
          </a:extLst>
        </xdr:cNvPr>
        <xdr:cNvSpPr txBox="1"/>
      </xdr:nvSpPr>
      <xdr:spPr>
        <a:xfrm>
          <a:off x="14414500" y="1793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156029</xdr:rowOff>
    </xdr:from>
    <xdr:to>
      <xdr:col>81</xdr:col>
      <xdr:colOff>101600</xdr:colOff>
      <xdr:row>107</xdr:row>
      <xdr:rowOff>86179</xdr:rowOff>
    </xdr:to>
    <xdr:sp macro="" textlink="">
      <xdr:nvSpPr>
        <xdr:cNvPr id="586" name="楕円 585">
          <a:extLst>
            <a:ext uri="{FF2B5EF4-FFF2-40B4-BE49-F238E27FC236}">
              <a16:creationId xmlns:a16="http://schemas.microsoft.com/office/drawing/2014/main" id="{B74384E8-0B6E-4E7B-B352-F8F989B42F44}"/>
            </a:ext>
          </a:extLst>
        </xdr:cNvPr>
        <xdr:cNvSpPr/>
      </xdr:nvSpPr>
      <xdr:spPr>
        <a:xfrm>
          <a:off x="13578840" y="17925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35379</xdr:rowOff>
    </xdr:from>
    <xdr:to>
      <xdr:col>85</xdr:col>
      <xdr:colOff>127000</xdr:colOff>
      <xdr:row>107</xdr:row>
      <xdr:rowOff>63137</xdr:rowOff>
    </xdr:to>
    <xdr:cxnSp macro="">
      <xdr:nvCxnSpPr>
        <xdr:cNvPr id="587" name="直線コネクタ 586">
          <a:extLst>
            <a:ext uri="{FF2B5EF4-FFF2-40B4-BE49-F238E27FC236}">
              <a16:creationId xmlns:a16="http://schemas.microsoft.com/office/drawing/2014/main" id="{93A04470-220D-4B9E-BB0D-32EF5667FACB}"/>
            </a:ext>
          </a:extLst>
        </xdr:cNvPr>
        <xdr:cNvCxnSpPr/>
      </xdr:nvCxnSpPr>
      <xdr:spPr>
        <a:xfrm>
          <a:off x="13629640" y="17972859"/>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126637</xdr:rowOff>
    </xdr:from>
    <xdr:to>
      <xdr:col>76</xdr:col>
      <xdr:colOff>165100</xdr:colOff>
      <xdr:row>107</xdr:row>
      <xdr:rowOff>56787</xdr:rowOff>
    </xdr:to>
    <xdr:sp macro="" textlink="">
      <xdr:nvSpPr>
        <xdr:cNvPr id="588" name="楕円 587">
          <a:extLst>
            <a:ext uri="{FF2B5EF4-FFF2-40B4-BE49-F238E27FC236}">
              <a16:creationId xmlns:a16="http://schemas.microsoft.com/office/drawing/2014/main" id="{3D611330-01A3-4821-915D-B36274470332}"/>
            </a:ext>
          </a:extLst>
        </xdr:cNvPr>
        <xdr:cNvSpPr/>
      </xdr:nvSpPr>
      <xdr:spPr>
        <a:xfrm>
          <a:off x="12804140" y="17896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xdr:rowOff>
    </xdr:from>
    <xdr:to>
      <xdr:col>81</xdr:col>
      <xdr:colOff>50800</xdr:colOff>
      <xdr:row>107</xdr:row>
      <xdr:rowOff>35379</xdr:rowOff>
    </xdr:to>
    <xdr:cxnSp macro="">
      <xdr:nvCxnSpPr>
        <xdr:cNvPr id="589" name="直線コネクタ 588">
          <a:extLst>
            <a:ext uri="{FF2B5EF4-FFF2-40B4-BE49-F238E27FC236}">
              <a16:creationId xmlns:a16="http://schemas.microsoft.com/office/drawing/2014/main" id="{3544BA8A-2C49-4616-B9FF-6329303BCE4B}"/>
            </a:ext>
          </a:extLst>
        </xdr:cNvPr>
        <xdr:cNvCxnSpPr/>
      </xdr:nvCxnSpPr>
      <xdr:spPr>
        <a:xfrm>
          <a:off x="12854940" y="17943467"/>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97245</xdr:rowOff>
    </xdr:from>
    <xdr:to>
      <xdr:col>72</xdr:col>
      <xdr:colOff>38100</xdr:colOff>
      <xdr:row>107</xdr:row>
      <xdr:rowOff>27395</xdr:rowOff>
    </xdr:to>
    <xdr:sp macro="" textlink="">
      <xdr:nvSpPr>
        <xdr:cNvPr id="590" name="楕円 589">
          <a:extLst>
            <a:ext uri="{FF2B5EF4-FFF2-40B4-BE49-F238E27FC236}">
              <a16:creationId xmlns:a16="http://schemas.microsoft.com/office/drawing/2014/main" id="{408A07C8-AB73-4AA5-AB02-47E75C8EDBFD}"/>
            </a:ext>
          </a:extLst>
        </xdr:cNvPr>
        <xdr:cNvSpPr/>
      </xdr:nvSpPr>
      <xdr:spPr>
        <a:xfrm>
          <a:off x="12029440" y="17867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148045</xdr:rowOff>
    </xdr:from>
    <xdr:to>
      <xdr:col>76</xdr:col>
      <xdr:colOff>114300</xdr:colOff>
      <xdr:row>107</xdr:row>
      <xdr:rowOff>5987</xdr:rowOff>
    </xdr:to>
    <xdr:cxnSp macro="">
      <xdr:nvCxnSpPr>
        <xdr:cNvPr id="591" name="直線コネクタ 590">
          <a:extLst>
            <a:ext uri="{FF2B5EF4-FFF2-40B4-BE49-F238E27FC236}">
              <a16:creationId xmlns:a16="http://schemas.microsoft.com/office/drawing/2014/main" id="{0453A9EF-8686-4A3F-8474-D5DDE72B0809}"/>
            </a:ext>
          </a:extLst>
        </xdr:cNvPr>
        <xdr:cNvCxnSpPr/>
      </xdr:nvCxnSpPr>
      <xdr:spPr>
        <a:xfrm>
          <a:off x="12072620" y="17917885"/>
          <a:ext cx="78232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69487</xdr:rowOff>
    </xdr:from>
    <xdr:to>
      <xdr:col>67</xdr:col>
      <xdr:colOff>101600</xdr:colOff>
      <xdr:row>106</xdr:row>
      <xdr:rowOff>171087</xdr:rowOff>
    </xdr:to>
    <xdr:sp macro="" textlink="">
      <xdr:nvSpPr>
        <xdr:cNvPr id="592" name="楕円 591">
          <a:extLst>
            <a:ext uri="{FF2B5EF4-FFF2-40B4-BE49-F238E27FC236}">
              <a16:creationId xmlns:a16="http://schemas.microsoft.com/office/drawing/2014/main" id="{E1D854DF-8D57-428A-B269-D2BC0F1536BF}"/>
            </a:ext>
          </a:extLst>
        </xdr:cNvPr>
        <xdr:cNvSpPr/>
      </xdr:nvSpPr>
      <xdr:spPr>
        <a:xfrm>
          <a:off x="11231880" y="1783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120287</xdr:rowOff>
    </xdr:from>
    <xdr:to>
      <xdr:col>71</xdr:col>
      <xdr:colOff>177800</xdr:colOff>
      <xdr:row>106</xdr:row>
      <xdr:rowOff>148045</xdr:rowOff>
    </xdr:to>
    <xdr:cxnSp macro="">
      <xdr:nvCxnSpPr>
        <xdr:cNvPr id="593" name="直線コネクタ 592">
          <a:extLst>
            <a:ext uri="{FF2B5EF4-FFF2-40B4-BE49-F238E27FC236}">
              <a16:creationId xmlns:a16="http://schemas.microsoft.com/office/drawing/2014/main" id="{E241FFB6-A2C2-40A8-8A8C-2FBD0BCBA79D}"/>
            </a:ext>
          </a:extLst>
        </xdr:cNvPr>
        <xdr:cNvCxnSpPr/>
      </xdr:nvCxnSpPr>
      <xdr:spPr>
        <a:xfrm>
          <a:off x="11282680" y="17890127"/>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594" name="n_1aveValue【庁舎】&#10;有形固定資産減価償却率">
          <a:extLst>
            <a:ext uri="{FF2B5EF4-FFF2-40B4-BE49-F238E27FC236}">
              <a16:creationId xmlns:a16="http://schemas.microsoft.com/office/drawing/2014/main" id="{D288F1B8-435E-4981-A1FB-56765AFE388F}"/>
            </a:ext>
          </a:extLst>
        </xdr:cNvPr>
        <xdr:cNvSpPr txBox="1"/>
      </xdr:nvSpPr>
      <xdr:spPr>
        <a:xfrm>
          <a:off x="13437244" y="1721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595" name="n_2aveValue【庁舎】&#10;有形固定資産減価償却率">
          <a:extLst>
            <a:ext uri="{FF2B5EF4-FFF2-40B4-BE49-F238E27FC236}">
              <a16:creationId xmlns:a16="http://schemas.microsoft.com/office/drawing/2014/main" id="{5A336675-4ABA-4718-89B9-772951623138}"/>
            </a:ext>
          </a:extLst>
        </xdr:cNvPr>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596" name="n_3aveValue【庁舎】&#10;有形固定資産減価償却率">
          <a:extLst>
            <a:ext uri="{FF2B5EF4-FFF2-40B4-BE49-F238E27FC236}">
              <a16:creationId xmlns:a16="http://schemas.microsoft.com/office/drawing/2014/main" id="{FB04377D-4158-41C3-8CCE-451FE5E1E690}"/>
            </a:ext>
          </a:extLst>
        </xdr:cNvPr>
        <xdr:cNvSpPr txBox="1"/>
      </xdr:nvSpPr>
      <xdr:spPr>
        <a:xfrm>
          <a:off x="11900544" y="1737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597" name="n_4aveValue【庁舎】&#10;有形固定資産減価償却率">
          <a:extLst>
            <a:ext uri="{FF2B5EF4-FFF2-40B4-BE49-F238E27FC236}">
              <a16:creationId xmlns:a16="http://schemas.microsoft.com/office/drawing/2014/main" id="{BF60DF49-4EBC-4717-8AE9-76605320CC4E}"/>
            </a:ext>
          </a:extLst>
        </xdr:cNvPr>
        <xdr:cNvSpPr txBox="1"/>
      </xdr:nvSpPr>
      <xdr:spPr>
        <a:xfrm>
          <a:off x="11102984" y="174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77306</xdr:rowOff>
    </xdr:from>
    <xdr:ext cx="405111" cy="259045"/>
    <xdr:sp macro="" textlink="">
      <xdr:nvSpPr>
        <xdr:cNvPr id="598" name="n_1mainValue【庁舎】&#10;有形固定資産減価償却率">
          <a:extLst>
            <a:ext uri="{FF2B5EF4-FFF2-40B4-BE49-F238E27FC236}">
              <a16:creationId xmlns:a16="http://schemas.microsoft.com/office/drawing/2014/main" id="{1387974A-14CB-4B9B-A603-98BE57EAF9F3}"/>
            </a:ext>
          </a:extLst>
        </xdr:cNvPr>
        <xdr:cNvSpPr txBox="1"/>
      </xdr:nvSpPr>
      <xdr:spPr>
        <a:xfrm>
          <a:off x="13437244" y="18014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47914</xdr:rowOff>
    </xdr:from>
    <xdr:ext cx="405111" cy="259045"/>
    <xdr:sp macro="" textlink="">
      <xdr:nvSpPr>
        <xdr:cNvPr id="599" name="n_2mainValue【庁舎】&#10;有形固定資産減価償却率">
          <a:extLst>
            <a:ext uri="{FF2B5EF4-FFF2-40B4-BE49-F238E27FC236}">
              <a16:creationId xmlns:a16="http://schemas.microsoft.com/office/drawing/2014/main" id="{1417F804-D887-49CE-9232-048ABF47DAAE}"/>
            </a:ext>
          </a:extLst>
        </xdr:cNvPr>
        <xdr:cNvSpPr txBox="1"/>
      </xdr:nvSpPr>
      <xdr:spPr>
        <a:xfrm>
          <a:off x="12675244" y="17985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18522</xdr:rowOff>
    </xdr:from>
    <xdr:ext cx="405111" cy="259045"/>
    <xdr:sp macro="" textlink="">
      <xdr:nvSpPr>
        <xdr:cNvPr id="600" name="n_3mainValue【庁舎】&#10;有形固定資産減価償却率">
          <a:extLst>
            <a:ext uri="{FF2B5EF4-FFF2-40B4-BE49-F238E27FC236}">
              <a16:creationId xmlns:a16="http://schemas.microsoft.com/office/drawing/2014/main" id="{988DD211-EC0F-45E5-A0F4-814545A08E61}"/>
            </a:ext>
          </a:extLst>
        </xdr:cNvPr>
        <xdr:cNvSpPr txBox="1"/>
      </xdr:nvSpPr>
      <xdr:spPr>
        <a:xfrm>
          <a:off x="11900544" y="1795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162214</xdr:rowOff>
    </xdr:from>
    <xdr:ext cx="405111" cy="259045"/>
    <xdr:sp macro="" textlink="">
      <xdr:nvSpPr>
        <xdr:cNvPr id="601" name="n_4mainValue【庁舎】&#10;有形固定資産減価償却率">
          <a:extLst>
            <a:ext uri="{FF2B5EF4-FFF2-40B4-BE49-F238E27FC236}">
              <a16:creationId xmlns:a16="http://schemas.microsoft.com/office/drawing/2014/main" id="{ECABCC5A-0089-4851-9A3C-27264384DBF0}"/>
            </a:ext>
          </a:extLst>
        </xdr:cNvPr>
        <xdr:cNvSpPr txBox="1"/>
      </xdr:nvSpPr>
      <xdr:spPr>
        <a:xfrm>
          <a:off x="11102984" y="1793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51FD5969-916F-4C87-87D1-6E032492AD8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BBD3241C-24BC-4C44-8FAF-7059D2A409E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157B16C6-2081-4CB9-9ABB-19D55AD1AE0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1311E18A-E85D-472A-9990-D3857905588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1E6E08E5-E7C6-4C14-9C29-F215F3502D8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CF905CD6-6B6E-4860-BEF0-DE4A3E30F9C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9906A46D-BDE4-450A-8144-DB554F9F92A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A3C384D2-B62F-4B97-B90E-633962B3EC1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CB6955EB-AA41-4D1F-8559-5559507F912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5D17C0F4-66D9-4F41-B1D0-2389DF5B885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2" name="直線コネクタ 611">
          <a:extLst>
            <a:ext uri="{FF2B5EF4-FFF2-40B4-BE49-F238E27FC236}">
              <a16:creationId xmlns:a16="http://schemas.microsoft.com/office/drawing/2014/main" id="{366616AD-D372-4BB8-9DA2-BE48AA0663F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3" name="テキスト ボックス 612">
          <a:extLst>
            <a:ext uri="{FF2B5EF4-FFF2-40B4-BE49-F238E27FC236}">
              <a16:creationId xmlns:a16="http://schemas.microsoft.com/office/drawing/2014/main" id="{1BF2EED6-4E11-476F-9676-1A4BA62F310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4" name="直線コネクタ 613">
          <a:extLst>
            <a:ext uri="{FF2B5EF4-FFF2-40B4-BE49-F238E27FC236}">
              <a16:creationId xmlns:a16="http://schemas.microsoft.com/office/drawing/2014/main" id="{752F9BF4-C913-4EF8-A26D-87D9B30A7FB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5" name="テキスト ボックス 614">
          <a:extLst>
            <a:ext uri="{FF2B5EF4-FFF2-40B4-BE49-F238E27FC236}">
              <a16:creationId xmlns:a16="http://schemas.microsoft.com/office/drawing/2014/main" id="{9F9513E3-90E0-443F-863E-C0716A97968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6" name="直線コネクタ 615">
          <a:extLst>
            <a:ext uri="{FF2B5EF4-FFF2-40B4-BE49-F238E27FC236}">
              <a16:creationId xmlns:a16="http://schemas.microsoft.com/office/drawing/2014/main" id="{104B5010-9554-4183-99BA-AB90B013CCB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7" name="テキスト ボックス 616">
          <a:extLst>
            <a:ext uri="{FF2B5EF4-FFF2-40B4-BE49-F238E27FC236}">
              <a16:creationId xmlns:a16="http://schemas.microsoft.com/office/drawing/2014/main" id="{D3FBCE4F-D6EC-4A1A-A8D8-63D9C00D56D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8" name="直線コネクタ 617">
          <a:extLst>
            <a:ext uri="{FF2B5EF4-FFF2-40B4-BE49-F238E27FC236}">
              <a16:creationId xmlns:a16="http://schemas.microsoft.com/office/drawing/2014/main" id="{A812F6F6-061C-436F-9F0C-B32AAE7EEA5C}"/>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9" name="テキスト ボックス 618">
          <a:extLst>
            <a:ext uri="{FF2B5EF4-FFF2-40B4-BE49-F238E27FC236}">
              <a16:creationId xmlns:a16="http://schemas.microsoft.com/office/drawing/2014/main" id="{0C359CE0-3DCA-4F2C-A98B-29A38BEF85C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0" name="直線コネクタ 619">
          <a:extLst>
            <a:ext uri="{FF2B5EF4-FFF2-40B4-BE49-F238E27FC236}">
              <a16:creationId xmlns:a16="http://schemas.microsoft.com/office/drawing/2014/main" id="{9A273F99-4DCC-4888-91C7-E75519598502}"/>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1" name="テキスト ボックス 620">
          <a:extLst>
            <a:ext uri="{FF2B5EF4-FFF2-40B4-BE49-F238E27FC236}">
              <a16:creationId xmlns:a16="http://schemas.microsoft.com/office/drawing/2014/main" id="{9D37AD70-BD02-429A-8066-DA6818609A2D}"/>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2" name="直線コネクタ 621">
          <a:extLst>
            <a:ext uri="{FF2B5EF4-FFF2-40B4-BE49-F238E27FC236}">
              <a16:creationId xmlns:a16="http://schemas.microsoft.com/office/drawing/2014/main" id="{E5F23C3B-FAA4-41F9-BBA8-93C78181BDF9}"/>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3" name="テキスト ボックス 622">
          <a:extLst>
            <a:ext uri="{FF2B5EF4-FFF2-40B4-BE49-F238E27FC236}">
              <a16:creationId xmlns:a16="http://schemas.microsoft.com/office/drawing/2014/main" id="{4651E9FA-30B3-47E1-90FF-FD968A016EA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CD14DEA0-AB6B-40D9-9831-4EE752C78A4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a:extLst>
            <a:ext uri="{FF2B5EF4-FFF2-40B4-BE49-F238E27FC236}">
              <a16:creationId xmlns:a16="http://schemas.microsoft.com/office/drawing/2014/main" id="{7907BC6B-AF86-49B8-9B5D-3BF23F3B768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a:extLst>
            <a:ext uri="{FF2B5EF4-FFF2-40B4-BE49-F238E27FC236}">
              <a16:creationId xmlns:a16="http://schemas.microsoft.com/office/drawing/2014/main" id="{A409B6F7-4DA6-4A77-9810-1E271D8E2FC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627" name="直線コネクタ 626">
          <a:extLst>
            <a:ext uri="{FF2B5EF4-FFF2-40B4-BE49-F238E27FC236}">
              <a16:creationId xmlns:a16="http://schemas.microsoft.com/office/drawing/2014/main" id="{D99459E1-83E5-45B5-BAB5-32B9191F49C3}"/>
            </a:ext>
          </a:extLst>
        </xdr:cNvPr>
        <xdr:cNvCxnSpPr/>
      </xdr:nvCxnSpPr>
      <xdr:spPr>
        <a:xfrm flipV="1">
          <a:off x="19509104" y="16741140"/>
          <a:ext cx="0" cy="1357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628" name="【庁舎】&#10;一人当たり面積最小値テキスト">
          <a:extLst>
            <a:ext uri="{FF2B5EF4-FFF2-40B4-BE49-F238E27FC236}">
              <a16:creationId xmlns:a16="http://schemas.microsoft.com/office/drawing/2014/main" id="{B06B0A4E-F634-4427-B432-E55A3F47E71E}"/>
            </a:ext>
          </a:extLst>
        </xdr:cNvPr>
        <xdr:cNvSpPr txBox="1"/>
      </xdr:nvSpPr>
      <xdr:spPr>
        <a:xfrm>
          <a:off x="19547840"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629" name="直線コネクタ 628">
          <a:extLst>
            <a:ext uri="{FF2B5EF4-FFF2-40B4-BE49-F238E27FC236}">
              <a16:creationId xmlns:a16="http://schemas.microsoft.com/office/drawing/2014/main" id="{5B52C77B-6B10-4BD0-AAE4-D6AA593BBC2C}"/>
            </a:ext>
          </a:extLst>
        </xdr:cNvPr>
        <xdr:cNvCxnSpPr/>
      </xdr:nvCxnSpPr>
      <xdr:spPr>
        <a:xfrm>
          <a:off x="19443700" y="18098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630" name="【庁舎】&#10;一人当たり面積最大値テキスト">
          <a:extLst>
            <a:ext uri="{FF2B5EF4-FFF2-40B4-BE49-F238E27FC236}">
              <a16:creationId xmlns:a16="http://schemas.microsoft.com/office/drawing/2014/main" id="{81A060F3-080A-46A3-A5B5-3AB4B473CE1A}"/>
            </a:ext>
          </a:extLst>
        </xdr:cNvPr>
        <xdr:cNvSpPr txBox="1"/>
      </xdr:nvSpPr>
      <xdr:spPr>
        <a:xfrm>
          <a:off x="19547840" y="1652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631" name="直線コネクタ 630">
          <a:extLst>
            <a:ext uri="{FF2B5EF4-FFF2-40B4-BE49-F238E27FC236}">
              <a16:creationId xmlns:a16="http://schemas.microsoft.com/office/drawing/2014/main" id="{9DFDF5F5-6196-47AA-B632-134839C590E5}"/>
            </a:ext>
          </a:extLst>
        </xdr:cNvPr>
        <xdr:cNvCxnSpPr/>
      </xdr:nvCxnSpPr>
      <xdr:spPr>
        <a:xfrm>
          <a:off x="19443700" y="16741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632" name="【庁舎】&#10;一人当たり面積平均値テキスト">
          <a:extLst>
            <a:ext uri="{FF2B5EF4-FFF2-40B4-BE49-F238E27FC236}">
              <a16:creationId xmlns:a16="http://schemas.microsoft.com/office/drawing/2014/main" id="{1BB65F2D-B34A-4F13-A816-9F6A3195765D}"/>
            </a:ext>
          </a:extLst>
        </xdr:cNvPr>
        <xdr:cNvSpPr txBox="1"/>
      </xdr:nvSpPr>
      <xdr:spPr>
        <a:xfrm>
          <a:off x="19547840" y="1770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633" name="フローチャート: 判断 632">
          <a:extLst>
            <a:ext uri="{FF2B5EF4-FFF2-40B4-BE49-F238E27FC236}">
              <a16:creationId xmlns:a16="http://schemas.microsoft.com/office/drawing/2014/main" id="{545F1BBD-3622-4821-BEFB-095FD993594E}"/>
            </a:ext>
          </a:extLst>
        </xdr:cNvPr>
        <xdr:cNvSpPr/>
      </xdr:nvSpPr>
      <xdr:spPr>
        <a:xfrm>
          <a:off x="19458940" y="17725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634" name="フローチャート: 判断 633">
          <a:extLst>
            <a:ext uri="{FF2B5EF4-FFF2-40B4-BE49-F238E27FC236}">
              <a16:creationId xmlns:a16="http://schemas.microsoft.com/office/drawing/2014/main" id="{8EB1216A-D557-4442-A07A-73E5BC4D198A}"/>
            </a:ext>
          </a:extLst>
        </xdr:cNvPr>
        <xdr:cNvSpPr/>
      </xdr:nvSpPr>
      <xdr:spPr>
        <a:xfrm>
          <a:off x="18735040" y="177239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635" name="フローチャート: 判断 634">
          <a:extLst>
            <a:ext uri="{FF2B5EF4-FFF2-40B4-BE49-F238E27FC236}">
              <a16:creationId xmlns:a16="http://schemas.microsoft.com/office/drawing/2014/main" id="{C48F3DFC-3A36-4832-92F6-35ADA8E900B8}"/>
            </a:ext>
          </a:extLst>
        </xdr:cNvPr>
        <xdr:cNvSpPr/>
      </xdr:nvSpPr>
      <xdr:spPr>
        <a:xfrm>
          <a:off x="17937480" y="17710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636" name="フローチャート: 判断 635">
          <a:extLst>
            <a:ext uri="{FF2B5EF4-FFF2-40B4-BE49-F238E27FC236}">
              <a16:creationId xmlns:a16="http://schemas.microsoft.com/office/drawing/2014/main" id="{2B9A653E-0A6D-491D-9035-5C4055A40BF2}"/>
            </a:ext>
          </a:extLst>
        </xdr:cNvPr>
        <xdr:cNvSpPr/>
      </xdr:nvSpPr>
      <xdr:spPr>
        <a:xfrm>
          <a:off x="17162780" y="1770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637" name="フローチャート: 判断 636">
          <a:extLst>
            <a:ext uri="{FF2B5EF4-FFF2-40B4-BE49-F238E27FC236}">
              <a16:creationId xmlns:a16="http://schemas.microsoft.com/office/drawing/2014/main" id="{78C4AD86-5636-4403-9170-A204FF021214}"/>
            </a:ext>
          </a:extLst>
        </xdr:cNvPr>
        <xdr:cNvSpPr/>
      </xdr:nvSpPr>
      <xdr:spPr>
        <a:xfrm>
          <a:off x="16388080" y="177272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770F922-9F22-412A-9723-EAD6632CCB1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D02F55E-64EE-45F3-B536-B58AC2DB851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5AD83A7F-5ABD-47BC-8820-E82728B4315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9BFE362A-BFDD-491B-9A99-67D890F20B7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21D13B7D-1FA7-458B-BE80-5E0412AFE2A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44994</xdr:rowOff>
    </xdr:from>
    <xdr:to>
      <xdr:col>116</xdr:col>
      <xdr:colOff>114300</xdr:colOff>
      <xdr:row>105</xdr:row>
      <xdr:rowOff>146594</xdr:rowOff>
    </xdr:to>
    <xdr:sp macro="" textlink="">
      <xdr:nvSpPr>
        <xdr:cNvPr id="643" name="楕円 642">
          <a:extLst>
            <a:ext uri="{FF2B5EF4-FFF2-40B4-BE49-F238E27FC236}">
              <a16:creationId xmlns:a16="http://schemas.microsoft.com/office/drawing/2014/main" id="{F8B789E8-5621-45EA-9131-D76B5FF840FC}"/>
            </a:ext>
          </a:extLst>
        </xdr:cNvPr>
        <xdr:cNvSpPr/>
      </xdr:nvSpPr>
      <xdr:spPr>
        <a:xfrm>
          <a:off x="1945894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67871</xdr:rowOff>
    </xdr:from>
    <xdr:ext cx="469744" cy="259045"/>
    <xdr:sp macro="" textlink="">
      <xdr:nvSpPr>
        <xdr:cNvPr id="644" name="【庁舎】&#10;一人当たり面積該当値テキスト">
          <a:extLst>
            <a:ext uri="{FF2B5EF4-FFF2-40B4-BE49-F238E27FC236}">
              <a16:creationId xmlns:a16="http://schemas.microsoft.com/office/drawing/2014/main" id="{FAFBAFDB-37A0-4F70-8B03-9E4218F89B83}"/>
            </a:ext>
          </a:extLst>
        </xdr:cNvPr>
        <xdr:cNvSpPr txBox="1"/>
      </xdr:nvSpPr>
      <xdr:spPr>
        <a:xfrm>
          <a:off x="19547840" y="1750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645" name="楕円 644">
          <a:extLst>
            <a:ext uri="{FF2B5EF4-FFF2-40B4-BE49-F238E27FC236}">
              <a16:creationId xmlns:a16="http://schemas.microsoft.com/office/drawing/2014/main" id="{D61857AA-4B36-4F2A-868F-7BB73773D497}"/>
            </a:ext>
          </a:extLst>
        </xdr:cNvPr>
        <xdr:cNvSpPr/>
      </xdr:nvSpPr>
      <xdr:spPr>
        <a:xfrm>
          <a:off x="18735040" y="17650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95794</xdr:rowOff>
    </xdr:from>
    <xdr:to>
      <xdr:col>116</xdr:col>
      <xdr:colOff>63500</xdr:colOff>
      <xdr:row>105</xdr:row>
      <xdr:rowOff>99061</xdr:rowOff>
    </xdr:to>
    <xdr:cxnSp macro="">
      <xdr:nvCxnSpPr>
        <xdr:cNvPr id="646" name="直線コネクタ 645">
          <a:extLst>
            <a:ext uri="{FF2B5EF4-FFF2-40B4-BE49-F238E27FC236}">
              <a16:creationId xmlns:a16="http://schemas.microsoft.com/office/drawing/2014/main" id="{91B337C7-9A88-4B82-A043-30A10BF8DBA2}"/>
            </a:ext>
          </a:extLst>
        </xdr:cNvPr>
        <xdr:cNvCxnSpPr/>
      </xdr:nvCxnSpPr>
      <xdr:spPr>
        <a:xfrm flipV="1">
          <a:off x="18778220" y="17697994"/>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53158</xdr:rowOff>
    </xdr:from>
    <xdr:to>
      <xdr:col>107</xdr:col>
      <xdr:colOff>101600</xdr:colOff>
      <xdr:row>105</xdr:row>
      <xdr:rowOff>154758</xdr:rowOff>
    </xdr:to>
    <xdr:sp macro="" textlink="">
      <xdr:nvSpPr>
        <xdr:cNvPr id="647" name="楕円 646">
          <a:extLst>
            <a:ext uri="{FF2B5EF4-FFF2-40B4-BE49-F238E27FC236}">
              <a16:creationId xmlns:a16="http://schemas.microsoft.com/office/drawing/2014/main" id="{DA3D698D-A64A-4ECB-B8B1-4AE17832CB37}"/>
            </a:ext>
          </a:extLst>
        </xdr:cNvPr>
        <xdr:cNvSpPr/>
      </xdr:nvSpPr>
      <xdr:spPr>
        <a:xfrm>
          <a:off x="1793748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105</xdr:row>
      <xdr:rowOff>103958</xdr:rowOff>
    </xdr:to>
    <xdr:cxnSp macro="">
      <xdr:nvCxnSpPr>
        <xdr:cNvPr id="648" name="直線コネクタ 647">
          <a:extLst>
            <a:ext uri="{FF2B5EF4-FFF2-40B4-BE49-F238E27FC236}">
              <a16:creationId xmlns:a16="http://schemas.microsoft.com/office/drawing/2014/main" id="{BB28E69E-10D1-441A-A93F-93B9E6CF625B}"/>
            </a:ext>
          </a:extLst>
        </xdr:cNvPr>
        <xdr:cNvCxnSpPr/>
      </xdr:nvCxnSpPr>
      <xdr:spPr>
        <a:xfrm flipV="1">
          <a:off x="17988280" y="17701261"/>
          <a:ext cx="78994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649" name="楕円 648">
          <a:extLst>
            <a:ext uri="{FF2B5EF4-FFF2-40B4-BE49-F238E27FC236}">
              <a16:creationId xmlns:a16="http://schemas.microsoft.com/office/drawing/2014/main" id="{83856392-0890-4277-B063-3815CBB34379}"/>
            </a:ext>
          </a:extLst>
        </xdr:cNvPr>
        <xdr:cNvSpPr/>
      </xdr:nvSpPr>
      <xdr:spPr>
        <a:xfrm>
          <a:off x="1716278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103958</xdr:rowOff>
    </xdr:from>
    <xdr:to>
      <xdr:col>107</xdr:col>
      <xdr:colOff>50800</xdr:colOff>
      <xdr:row>105</xdr:row>
      <xdr:rowOff>110489</xdr:rowOff>
    </xdr:to>
    <xdr:cxnSp macro="">
      <xdr:nvCxnSpPr>
        <xdr:cNvPr id="650" name="直線コネクタ 649">
          <a:extLst>
            <a:ext uri="{FF2B5EF4-FFF2-40B4-BE49-F238E27FC236}">
              <a16:creationId xmlns:a16="http://schemas.microsoft.com/office/drawing/2014/main" id="{2BE5CA62-5D87-4BAF-84F8-33B86123387D}"/>
            </a:ext>
          </a:extLst>
        </xdr:cNvPr>
        <xdr:cNvCxnSpPr/>
      </xdr:nvCxnSpPr>
      <xdr:spPr>
        <a:xfrm flipV="1">
          <a:off x="17213580" y="17706158"/>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651" name="楕円 650">
          <a:extLst>
            <a:ext uri="{FF2B5EF4-FFF2-40B4-BE49-F238E27FC236}">
              <a16:creationId xmlns:a16="http://schemas.microsoft.com/office/drawing/2014/main" id="{E464DB72-3F2D-45CA-95A7-669D003EE201}"/>
            </a:ext>
          </a:extLst>
        </xdr:cNvPr>
        <xdr:cNvSpPr/>
      </xdr:nvSpPr>
      <xdr:spPr>
        <a:xfrm>
          <a:off x="16388080" y="176651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113756</xdr:rowOff>
    </xdr:to>
    <xdr:cxnSp macro="">
      <xdr:nvCxnSpPr>
        <xdr:cNvPr id="652" name="直線コネクタ 651">
          <a:extLst>
            <a:ext uri="{FF2B5EF4-FFF2-40B4-BE49-F238E27FC236}">
              <a16:creationId xmlns:a16="http://schemas.microsoft.com/office/drawing/2014/main" id="{0084C16F-6FCF-4600-92F7-79D344EB8174}"/>
            </a:ext>
          </a:extLst>
        </xdr:cNvPr>
        <xdr:cNvCxnSpPr/>
      </xdr:nvCxnSpPr>
      <xdr:spPr>
        <a:xfrm flipV="1">
          <a:off x="16431260" y="17712689"/>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43015</xdr:rowOff>
    </xdr:from>
    <xdr:ext cx="469744" cy="259045"/>
    <xdr:sp macro="" textlink="">
      <xdr:nvSpPr>
        <xdr:cNvPr id="653" name="n_1aveValue【庁舎】&#10;一人当たり面積">
          <a:extLst>
            <a:ext uri="{FF2B5EF4-FFF2-40B4-BE49-F238E27FC236}">
              <a16:creationId xmlns:a16="http://schemas.microsoft.com/office/drawing/2014/main" id="{2BB41518-C833-4F6A-8539-EBD6AC6317C2}"/>
            </a:ext>
          </a:extLst>
        </xdr:cNvPr>
        <xdr:cNvSpPr txBox="1"/>
      </xdr:nvSpPr>
      <xdr:spPr>
        <a:xfrm>
          <a:off x="18561127" y="1781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29953</xdr:rowOff>
    </xdr:from>
    <xdr:ext cx="469744" cy="259045"/>
    <xdr:sp macro="" textlink="">
      <xdr:nvSpPr>
        <xdr:cNvPr id="654" name="n_2aveValue【庁舎】&#10;一人当たり面積">
          <a:extLst>
            <a:ext uri="{FF2B5EF4-FFF2-40B4-BE49-F238E27FC236}">
              <a16:creationId xmlns:a16="http://schemas.microsoft.com/office/drawing/2014/main" id="{2A615599-390B-4079-94E8-C608732A5E65}"/>
            </a:ext>
          </a:extLst>
        </xdr:cNvPr>
        <xdr:cNvSpPr txBox="1"/>
      </xdr:nvSpPr>
      <xdr:spPr>
        <a:xfrm>
          <a:off x="17776267" y="177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23421</xdr:rowOff>
    </xdr:from>
    <xdr:ext cx="469744" cy="259045"/>
    <xdr:sp macro="" textlink="">
      <xdr:nvSpPr>
        <xdr:cNvPr id="655" name="n_3aveValue【庁舎】&#10;一人当たり面積">
          <a:extLst>
            <a:ext uri="{FF2B5EF4-FFF2-40B4-BE49-F238E27FC236}">
              <a16:creationId xmlns:a16="http://schemas.microsoft.com/office/drawing/2014/main" id="{BD516A38-0C7C-4481-8D87-1AA4A1E8DAD6}"/>
            </a:ext>
          </a:extLst>
        </xdr:cNvPr>
        <xdr:cNvSpPr txBox="1"/>
      </xdr:nvSpPr>
      <xdr:spPr>
        <a:xfrm>
          <a:off x="17001567" y="177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656" name="n_4aveValue【庁舎】&#10;一人当たり面積">
          <a:extLst>
            <a:ext uri="{FF2B5EF4-FFF2-40B4-BE49-F238E27FC236}">
              <a16:creationId xmlns:a16="http://schemas.microsoft.com/office/drawing/2014/main" id="{B046681F-5D8E-473C-9B76-70B613061D05}"/>
            </a:ext>
          </a:extLst>
        </xdr:cNvPr>
        <xdr:cNvSpPr txBox="1"/>
      </xdr:nvSpPr>
      <xdr:spPr>
        <a:xfrm>
          <a:off x="16226867" y="1781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166388</xdr:rowOff>
    </xdr:from>
    <xdr:ext cx="469744" cy="259045"/>
    <xdr:sp macro="" textlink="">
      <xdr:nvSpPr>
        <xdr:cNvPr id="657" name="n_1mainValue【庁舎】&#10;一人当たり面積">
          <a:extLst>
            <a:ext uri="{FF2B5EF4-FFF2-40B4-BE49-F238E27FC236}">
              <a16:creationId xmlns:a16="http://schemas.microsoft.com/office/drawing/2014/main" id="{3AD380B1-C228-41B6-8D5D-DCECB1D05434}"/>
            </a:ext>
          </a:extLst>
        </xdr:cNvPr>
        <xdr:cNvSpPr txBox="1"/>
      </xdr:nvSpPr>
      <xdr:spPr>
        <a:xfrm>
          <a:off x="18561127" y="1743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658" name="n_2mainValue【庁舎】&#10;一人当たり面積">
          <a:extLst>
            <a:ext uri="{FF2B5EF4-FFF2-40B4-BE49-F238E27FC236}">
              <a16:creationId xmlns:a16="http://schemas.microsoft.com/office/drawing/2014/main" id="{6A62EC8D-52E4-440A-AF70-95E63B13A483}"/>
            </a:ext>
          </a:extLst>
        </xdr:cNvPr>
        <xdr:cNvSpPr txBox="1"/>
      </xdr:nvSpPr>
      <xdr:spPr>
        <a:xfrm>
          <a:off x="1777626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659" name="n_3mainValue【庁舎】&#10;一人当たり面積">
          <a:extLst>
            <a:ext uri="{FF2B5EF4-FFF2-40B4-BE49-F238E27FC236}">
              <a16:creationId xmlns:a16="http://schemas.microsoft.com/office/drawing/2014/main" id="{48968050-568A-42FE-82E9-5CF851364876}"/>
            </a:ext>
          </a:extLst>
        </xdr:cNvPr>
        <xdr:cNvSpPr txBox="1"/>
      </xdr:nvSpPr>
      <xdr:spPr>
        <a:xfrm>
          <a:off x="1700156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660" name="n_4mainValue【庁舎】&#10;一人当たり面積">
          <a:extLst>
            <a:ext uri="{FF2B5EF4-FFF2-40B4-BE49-F238E27FC236}">
              <a16:creationId xmlns:a16="http://schemas.microsoft.com/office/drawing/2014/main" id="{347F53A7-FB69-4923-91F1-85213ECEB981}"/>
            </a:ext>
          </a:extLst>
        </xdr:cNvPr>
        <xdr:cNvSpPr txBox="1"/>
      </xdr:nvSpPr>
      <xdr:spPr>
        <a:xfrm>
          <a:off x="16226867" y="174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2B52E0A6-9EAF-4BDB-9253-2084F227864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8451D4BA-4384-4CD2-A86B-317EC04EA79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10EDB63A-3DE9-421D-A1C1-B91423DDFE2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本町の公共施設は、昭和</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46</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1971</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）年頃から昭和</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60</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1985</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）年頃に整備が集中しており、その結果、昭和</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61</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1986</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）年以前に建てられた築</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年以上の建築物も多く、 有形固定資産減価償却率が類似団体と比べて高い傾向にある。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そのような中で、体育館・プールについては平成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年度に耐震化等工事を実施したこと、</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消防施設については比較的築年数が浅いことから類似団体内平均値を下回る結果となっている</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ただし、全体的に有形固定資産減価償却率は上昇傾向にあり、今後は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更なる老朽化の進行や各施設の維持管理費用の増加が見込まれるため、財政状況等を踏まえつつ計画的に公共施設の老朽化対策等について検討する。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6506E24-2101-433D-A154-C0B3176F62E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4DFB2EA-9917-4C78-B02C-224ADA8C0EC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E40400D-7CBB-4FF2-B717-36D9B97CD64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60A70EC-2481-4754-97C7-9CE2C68DF26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B602F88-7C98-4662-A72E-FB9FE66B08D9}"/>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81D42DE-498C-495A-A930-49FD6025D44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D0361E1-1D38-4C4B-ADCD-CCD7CEB4ACA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93FDD44-6605-4DE5-84B2-3A00474908EC}"/>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59990792-2614-4CA9-AB72-4182505CE8D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5EF7C56-BCE9-41BB-9DA0-651A12B0A55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16,675
16,138
3.97
8,740,966
8,319,346
363,341
4,524,296
7,221,448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E2F4E03-5751-48FE-BE50-A33F76FB10FE}"/>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9E18D74-CB89-4976-8CC9-3121F3947FD4}"/>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AA4C3E8-1430-43A5-9438-4EFB27D0637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465C3E2-A85A-47E1-9658-C9EF9FE6B50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E0BE9FF-36D0-4304-A99D-E717130754D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7DC9921-8E4B-4813-9EDC-20E0B19C6F8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8B052AC-634F-4C87-B987-92AB5B9D092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68A0258-3550-4562-9569-CCF707E42F2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0208C82-7D71-4B5B-9164-48E2D675BF3A}"/>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254A277-7E4F-454D-BDF8-D564D6BF1A77}"/>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B688927-BA58-42E5-86DC-7BD8D2A54DB3}"/>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A283ACC-9D4E-4CDA-B7C4-C57B32EEE72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A475888-5B39-44C4-8676-F39A73088F7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4121314-DA47-4CAC-98F4-A2AC463E641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A39243B-8EF1-427F-A1FD-D8A06152FD3A}"/>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AEC9B9B-2996-4733-88F5-40ED80935E5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E03FFF1-0A54-4149-9863-30C3F88DD7C9}"/>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53DD135-6258-450A-97C7-F050A0D8A55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BAE7410-5B7D-4F06-B579-E745A4C3F8F3}"/>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D1FCD7D5-018D-4375-8C0B-23E70E7523DE}"/>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9222B26-0ABF-44A2-9397-0B23FA8B80EE}"/>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A26AEA5A-397B-4F9F-B428-4A170F1A7033}"/>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B6EFDB7-713B-4C91-AA52-5B60A100A6E3}"/>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C5C1933-6D36-4850-93D3-B2B8067C9816}"/>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C448ACD-088D-49AE-B4AF-06C85B3E556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31A12A2-2B5F-4251-8EB1-5276DD3EAA2D}"/>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DC1E13B-857A-4E5B-845E-C3C1750E4B8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E2CA7BD-508E-4218-81DB-ABCAC06ED7B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3F19E4A-BF06-4E22-9F81-01F6B980E6F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B39BEFD-E691-4A3C-8FF9-0E9DADEBEB01}"/>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9F72AB9-9A12-44EE-9751-016036851E6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C41C17D-7F5A-46C5-B7BC-D0F66A2E409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30F0529-2DB9-4C51-B6CC-BD688FCBD06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16D9572-5391-4400-9460-ED5A3C66353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B800DA2-25BA-4144-9B1D-48B9D42F8296}"/>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21EE080-653F-43B5-9F89-EECB8C5766C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794D2C2-49C0-4E39-A3F0-EFD46816A139}"/>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財政力指数については、近年、横ばいで推移している。依然として法人が少ないなど、税基盤が脆弱であることに加え、人口減少や高齢化に伴い、厳しい状態が続いている。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今後も少子高齢化が進む中、持続可能な行財政をめざすため財政運営基本方針の策定を検討していく。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46BDE7A-CBAD-4F38-9BD5-CBEDC55C95C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2D68FB1A-A513-417C-B90D-6623EC49A91E}"/>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15FD049B-CD1B-446E-A4B0-FCBB387B5AB6}"/>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C53C55D0-721B-430E-98F6-6538F25FB75B}"/>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15A320F4-2D11-4424-A5D2-AACD89B15F82}"/>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C58B05A0-194D-4165-B8C7-2C76987DFB2E}"/>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99A30DE7-BD81-464E-BB5C-01FD17DD2E44}"/>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933537A1-0B65-4898-9557-24513E477355}"/>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E98D5560-A4DD-4D00-A305-F6653AA27CA4}"/>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A78E7FFB-C4E8-4A72-AD91-A88CB3CFFF72}"/>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4C9615B3-4F05-4024-B367-BFE91F0C0059}"/>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9CBE7870-9B46-4BA1-A71B-39A5D1391BE6}"/>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C09417B6-5757-4A41-AAC5-BEB61DA5A438}"/>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B5E4D76A-C530-4264-9D1E-786185651C2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A65662B6-9E3B-4A7F-899A-76AEFAB77CFA}"/>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56C1410F-2441-43F8-9B0A-582EDD6EF25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CE275797-0B50-4AFC-BECF-F8938A93AAA3}"/>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9D6A31EC-1408-4FDD-8F67-A3E11F999957}"/>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8A9E0A19-41EC-4EFE-A0A1-EB7277920B7A}"/>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A2BE72B7-3B27-4D4F-B19E-C8F573BDDD4D}"/>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4CECE6CA-232D-4C2D-9391-92533FCD3913}"/>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2419</xdr:rowOff>
    </xdr:from>
    <xdr:to>
      <xdr:col>23</xdr:col>
      <xdr:colOff>133350</xdr:colOff>
      <xdr:row>42</xdr:row>
      <xdr:rowOff>13909</xdr:rowOff>
    </xdr:to>
    <xdr:cxnSp macro="">
      <xdr:nvCxnSpPr>
        <xdr:cNvPr id="70" name="直線コネクタ 69">
          <a:extLst>
            <a:ext uri="{FF2B5EF4-FFF2-40B4-BE49-F238E27FC236}">
              <a16:creationId xmlns:a16="http://schemas.microsoft.com/office/drawing/2014/main" id="{3F06BEB8-8203-47A1-82FF-C0FE4C6E3496}"/>
            </a:ext>
          </a:extLst>
        </xdr:cNvPr>
        <xdr:cNvCxnSpPr/>
      </xdr:nvCxnSpPr>
      <xdr:spPr>
        <a:xfrm>
          <a:off x="4114800" y="72033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E5A1438E-E20F-4C08-8A57-35AC0235F2D5}"/>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8076B74E-1AA7-4F30-9E62-F4EE957E776A}"/>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2419</xdr:rowOff>
    </xdr:to>
    <xdr:cxnSp macro="">
      <xdr:nvCxnSpPr>
        <xdr:cNvPr id="73" name="直線コネクタ 72">
          <a:extLst>
            <a:ext uri="{FF2B5EF4-FFF2-40B4-BE49-F238E27FC236}">
              <a16:creationId xmlns:a16="http://schemas.microsoft.com/office/drawing/2014/main" id="{2F155A75-E252-4D18-8E31-EFA0F3434DB7}"/>
            </a:ext>
          </a:extLst>
        </xdr:cNvPr>
        <xdr:cNvCxnSpPr/>
      </xdr:nvCxnSpPr>
      <xdr:spPr>
        <a:xfrm>
          <a:off x="3225800" y="71918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310D478E-015F-44D1-A007-8021E7C70225}"/>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a:extLst>
            <a:ext uri="{FF2B5EF4-FFF2-40B4-BE49-F238E27FC236}">
              <a16:creationId xmlns:a16="http://schemas.microsoft.com/office/drawing/2014/main" id="{721641ED-04D0-407B-BE55-1E7595E7DA38}"/>
            </a:ext>
          </a:extLst>
        </xdr:cNvPr>
        <xdr:cNvSpPr txBox="1"/>
      </xdr:nvSpPr>
      <xdr:spPr>
        <a:xfrm>
          <a:off x="3733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E440A4B3-FEF2-4F27-A8FA-45CBC0FEABE2}"/>
            </a:ext>
          </a:extLst>
        </xdr:cNvPr>
        <xdr:cNvCxnSpPr/>
      </xdr:nvCxnSpPr>
      <xdr:spPr>
        <a:xfrm>
          <a:off x="2336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D46D85DE-EE6C-49EA-9FCA-EA2B56322947}"/>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49486</xdr:rowOff>
    </xdr:from>
    <xdr:ext cx="762000" cy="259045"/>
    <xdr:sp macro="" textlink="">
      <xdr:nvSpPr>
        <xdr:cNvPr id="78" name="テキスト ボックス 77">
          <a:extLst>
            <a:ext uri="{FF2B5EF4-FFF2-40B4-BE49-F238E27FC236}">
              <a16:creationId xmlns:a16="http://schemas.microsoft.com/office/drawing/2014/main" id="{B57B5BB1-F0FA-4306-9336-DFCE63163E47}"/>
            </a:ext>
          </a:extLst>
        </xdr:cNvPr>
        <xdr:cNvSpPr txBox="1"/>
      </xdr:nvSpPr>
      <xdr:spPr>
        <a:xfrm>
          <a:off x="2844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41</xdr:row>
      <xdr:rowOff>162378</xdr:rowOff>
    </xdr:to>
    <xdr:cxnSp macro="">
      <xdr:nvCxnSpPr>
        <xdr:cNvPr id="79" name="直線コネクタ 78">
          <a:extLst>
            <a:ext uri="{FF2B5EF4-FFF2-40B4-BE49-F238E27FC236}">
              <a16:creationId xmlns:a16="http://schemas.microsoft.com/office/drawing/2014/main" id="{38817E4B-456C-4805-92A4-1117B38646BA}"/>
            </a:ext>
          </a:extLst>
        </xdr:cNvPr>
        <xdr:cNvCxnSpPr/>
      </xdr:nvCxnSpPr>
      <xdr:spPr>
        <a:xfrm>
          <a:off x="1447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8813BDFA-942B-4DF1-A7E5-1E0E86E2DA2B}"/>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1" name="テキスト ボックス 80">
          <a:extLst>
            <a:ext uri="{FF2B5EF4-FFF2-40B4-BE49-F238E27FC236}">
              <a16:creationId xmlns:a16="http://schemas.microsoft.com/office/drawing/2014/main" id="{943E521E-1D99-4072-952C-AD17B4D30138}"/>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E126CFA5-7C67-481C-929D-E01B2C875751}"/>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49486</xdr:rowOff>
    </xdr:from>
    <xdr:ext cx="762000" cy="259045"/>
    <xdr:sp macro="" textlink="">
      <xdr:nvSpPr>
        <xdr:cNvPr id="83" name="テキスト ボックス 82">
          <a:extLst>
            <a:ext uri="{FF2B5EF4-FFF2-40B4-BE49-F238E27FC236}">
              <a16:creationId xmlns:a16="http://schemas.microsoft.com/office/drawing/2014/main" id="{9050BC58-4ECA-438F-AAEF-961C38B7B3CB}"/>
            </a:ext>
          </a:extLst>
        </xdr:cNvPr>
        <xdr:cNvSpPr txBox="1"/>
      </xdr:nvSpPr>
      <xdr:spPr>
        <a:xfrm>
          <a:off x="1066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EB6699CE-596E-46DF-B1E9-B2203AF1A04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3DE73F5-ACFD-4029-810D-5D894BAA2E35}"/>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1473DB0-DC35-4CD7-B817-14E7CD3ED96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57A3ABEF-8923-4355-8C3C-6CF41B8E6F8C}"/>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49371A4B-FE44-45EE-B099-7A06D3E4019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89" name="楕円 88">
          <a:extLst>
            <a:ext uri="{FF2B5EF4-FFF2-40B4-BE49-F238E27FC236}">
              <a16:creationId xmlns:a16="http://schemas.microsoft.com/office/drawing/2014/main" id="{F25E7D79-F460-40D3-ADD0-7E1129B8648F}"/>
            </a:ext>
          </a:extLst>
        </xdr:cNvPr>
        <xdr:cNvSpPr/>
      </xdr:nvSpPr>
      <xdr:spPr>
        <a:xfrm>
          <a:off x="4902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151086</xdr:rowOff>
    </xdr:from>
    <xdr:ext cx="762000" cy="259045"/>
    <xdr:sp macro="" textlink="">
      <xdr:nvSpPr>
        <xdr:cNvPr id="90" name="財政力該当値テキスト">
          <a:extLst>
            <a:ext uri="{FF2B5EF4-FFF2-40B4-BE49-F238E27FC236}">
              <a16:creationId xmlns:a16="http://schemas.microsoft.com/office/drawing/2014/main" id="{FFCC64E3-0640-45F7-9DE4-4B948585374F}"/>
            </a:ext>
          </a:extLst>
        </xdr:cNvPr>
        <xdr:cNvSpPr txBox="1"/>
      </xdr:nvSpPr>
      <xdr:spPr>
        <a:xfrm>
          <a:off x="50419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123069</xdr:rowOff>
    </xdr:from>
    <xdr:to>
      <xdr:col>19</xdr:col>
      <xdr:colOff>184150</xdr:colOff>
      <xdr:row>42</xdr:row>
      <xdr:rowOff>53219</xdr:rowOff>
    </xdr:to>
    <xdr:sp macro="" textlink="">
      <xdr:nvSpPr>
        <xdr:cNvPr id="91" name="楕円 90">
          <a:extLst>
            <a:ext uri="{FF2B5EF4-FFF2-40B4-BE49-F238E27FC236}">
              <a16:creationId xmlns:a16="http://schemas.microsoft.com/office/drawing/2014/main" id="{5A377BC8-94D2-47B5-B408-16E6D90DD6E4}"/>
            </a:ext>
          </a:extLst>
        </xdr:cNvPr>
        <xdr:cNvSpPr/>
      </xdr:nvSpPr>
      <xdr:spPr>
        <a:xfrm>
          <a:off x="4064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63396</xdr:rowOff>
    </xdr:from>
    <xdr:ext cx="736600" cy="259045"/>
    <xdr:sp macro="" textlink="">
      <xdr:nvSpPr>
        <xdr:cNvPr id="92" name="テキスト ボックス 91">
          <a:extLst>
            <a:ext uri="{FF2B5EF4-FFF2-40B4-BE49-F238E27FC236}">
              <a16:creationId xmlns:a16="http://schemas.microsoft.com/office/drawing/2014/main" id="{1D10A2C0-8CEF-4CE2-A201-023FC7B16A66}"/>
            </a:ext>
          </a:extLst>
        </xdr:cNvPr>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3F1C94F1-0A85-4221-82D0-40F56368E444}"/>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4" name="テキスト ボックス 93">
          <a:extLst>
            <a:ext uri="{FF2B5EF4-FFF2-40B4-BE49-F238E27FC236}">
              <a16:creationId xmlns:a16="http://schemas.microsoft.com/office/drawing/2014/main" id="{D9160C7D-5E47-4B9B-8237-A139C465F45C}"/>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a:extLst>
            <a:ext uri="{FF2B5EF4-FFF2-40B4-BE49-F238E27FC236}">
              <a16:creationId xmlns:a16="http://schemas.microsoft.com/office/drawing/2014/main" id="{DDFF99F9-519D-41F1-BC04-DA6924E67A65}"/>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6" name="テキスト ボックス 95">
          <a:extLst>
            <a:ext uri="{FF2B5EF4-FFF2-40B4-BE49-F238E27FC236}">
              <a16:creationId xmlns:a16="http://schemas.microsoft.com/office/drawing/2014/main" id="{CF483824-4AEB-4712-BF0D-9579485ACF2C}"/>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a:extLst>
            <a:ext uri="{FF2B5EF4-FFF2-40B4-BE49-F238E27FC236}">
              <a16:creationId xmlns:a16="http://schemas.microsoft.com/office/drawing/2014/main" id="{F62293B3-09D7-4D55-9722-4B41C870D3D4}"/>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8" name="テキスト ボックス 97">
          <a:extLst>
            <a:ext uri="{FF2B5EF4-FFF2-40B4-BE49-F238E27FC236}">
              <a16:creationId xmlns:a16="http://schemas.microsoft.com/office/drawing/2014/main" id="{1566769A-CAC3-4B69-84AE-528DF467FD48}"/>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D6C4D5EA-D70F-45B4-B380-135BB4EB4FE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ABC25335-AF05-4A32-9F1E-9A9452C00C7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CD256550-3EE7-48C6-91D0-1C0D0D18895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CC6E97D0-F35F-4085-8862-A04BBB863F5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D6E9E3E5-0DA0-4222-8EFC-0B8BD6C1F429}"/>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4C584C8-C17A-47FC-A286-A07CDC526FE3}"/>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78656768-1070-4AA0-98C7-1448065E2077}"/>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585F1A73-0C66-4312-8CAA-17F51F594CF2}"/>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9E01FCB8-1A84-4C6C-8BEB-8160B958291E}"/>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56B43909-7EAB-40DA-BA85-D9860CC11DBA}"/>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1968CAEA-794E-4284-A769-127ADECE14B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FB89096D-6F99-4C76-BCFE-7FE6CDD1C82F}"/>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C0DCA34D-CD49-4FD2-991B-0DEFC0BD914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年度の経常収支比率は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98.9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％で、前年度（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95.5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％）と比べ</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これは、令和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普通交付税が増加したものの、臨時財政対策債が大幅に減少したことによるものである。次年度以降においても、同水準の収入を確保できない、あるいは経費の圧縮がなされなければ、再び比率は悪化する可能性があり、予断を許さない状況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今後は、税収の大幅な増加や新たな収入の確保が困難な中で、公共施設等の維持管理費など歳出の増加が見込まれることから、シビックセンター等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ESCO</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事業</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年間で約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百万円の光熱水費削減</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などを進め、経常経費の削減を図る。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1E10BBA7-2379-4C7B-9E9D-57D9B75C8DDA}"/>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FBFC6BE2-36F9-4B45-8B13-1B7A90DB0E6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F9032343-EBBD-4BAE-BBDC-2AB20350ADD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DE14C667-FEEB-4D79-99BA-236D4733F001}"/>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80905BD8-5AEA-4691-B897-A461E343288B}"/>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16FB9435-6FBA-4EB4-805A-B0074E1FCBAA}"/>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45DBEE35-6557-4114-99F1-7C2AC94D8764}"/>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A7DE7BBB-A7BE-49F6-BEB5-E3581C6219E6}"/>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83944FB4-C932-4FEA-891D-F1F969230D52}"/>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CB39D080-0CCA-4D4D-AAE4-C4210617787C}"/>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B60C0109-F4F9-4AA0-B76D-18CD42C6666D}"/>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1E4C466F-97A9-4873-8A87-689FB7EB832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454313B7-9C6C-4A28-AC4C-07E8BE0D749E}"/>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79C68C60-6A60-4BF0-A6AF-1D0CE4BA1E35}"/>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5E6E4465-F767-43DD-9328-43CBB154C58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8760E4DC-0712-4A56-B229-6F1421BE712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50588</xdr:rowOff>
    </xdr:from>
    <xdr:to>
      <xdr:col>23</xdr:col>
      <xdr:colOff>133350</xdr:colOff>
      <xdr:row>65</xdr:row>
      <xdr:rowOff>8679</xdr:rowOff>
    </xdr:to>
    <xdr:cxnSp macro="">
      <xdr:nvCxnSpPr>
        <xdr:cNvPr id="128" name="直線コネクタ 127">
          <a:extLst>
            <a:ext uri="{FF2B5EF4-FFF2-40B4-BE49-F238E27FC236}">
              <a16:creationId xmlns:a16="http://schemas.microsoft.com/office/drawing/2014/main" id="{491E6974-626B-4AD4-9F20-DBE1358C0621}"/>
            </a:ext>
          </a:extLst>
        </xdr:cNvPr>
        <xdr:cNvCxnSpPr/>
      </xdr:nvCxnSpPr>
      <xdr:spPr>
        <a:xfrm flipV="1">
          <a:off x="4953000" y="9994688"/>
          <a:ext cx="0" cy="11582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152206</xdr:rowOff>
    </xdr:from>
    <xdr:ext cx="762000" cy="259045"/>
    <xdr:sp macro="" textlink="">
      <xdr:nvSpPr>
        <xdr:cNvPr id="129" name="財政構造の弾力性最小値テキスト">
          <a:extLst>
            <a:ext uri="{FF2B5EF4-FFF2-40B4-BE49-F238E27FC236}">
              <a16:creationId xmlns:a16="http://schemas.microsoft.com/office/drawing/2014/main" id="{980DA5A2-6E4D-4A63-986B-D08FAD8030F2}"/>
            </a:ext>
          </a:extLst>
        </xdr:cNvPr>
        <xdr:cNvSpPr txBox="1"/>
      </xdr:nvSpPr>
      <xdr:spPr>
        <a:xfrm>
          <a:off x="5041900" y="1112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8679</xdr:rowOff>
    </xdr:from>
    <xdr:to>
      <xdr:col>24</xdr:col>
      <xdr:colOff>12700</xdr:colOff>
      <xdr:row>65</xdr:row>
      <xdr:rowOff>8679</xdr:rowOff>
    </xdr:to>
    <xdr:cxnSp macro="">
      <xdr:nvCxnSpPr>
        <xdr:cNvPr id="130" name="直線コネクタ 129">
          <a:extLst>
            <a:ext uri="{FF2B5EF4-FFF2-40B4-BE49-F238E27FC236}">
              <a16:creationId xmlns:a16="http://schemas.microsoft.com/office/drawing/2014/main" id="{0D28C712-7A8D-4338-A997-261781034DB8}"/>
            </a:ext>
          </a:extLst>
        </xdr:cNvPr>
        <xdr:cNvCxnSpPr/>
      </xdr:nvCxnSpPr>
      <xdr:spPr>
        <a:xfrm>
          <a:off x="4864100" y="111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136965</xdr:rowOff>
    </xdr:from>
    <xdr:ext cx="762000" cy="259045"/>
    <xdr:sp macro="" textlink="">
      <xdr:nvSpPr>
        <xdr:cNvPr id="131" name="財政構造の弾力性最大値テキスト">
          <a:extLst>
            <a:ext uri="{FF2B5EF4-FFF2-40B4-BE49-F238E27FC236}">
              <a16:creationId xmlns:a16="http://schemas.microsoft.com/office/drawing/2014/main" id="{F81DF0A1-1A7E-4953-8A4C-69747246ECC2}"/>
            </a:ext>
          </a:extLst>
        </xdr:cNvPr>
        <xdr:cNvSpPr txBox="1"/>
      </xdr:nvSpPr>
      <xdr:spPr>
        <a:xfrm>
          <a:off x="5041900" y="973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50588</xdr:rowOff>
    </xdr:from>
    <xdr:to>
      <xdr:col>24</xdr:col>
      <xdr:colOff>12700</xdr:colOff>
      <xdr:row>58</xdr:row>
      <xdr:rowOff>50588</xdr:rowOff>
    </xdr:to>
    <xdr:cxnSp macro="">
      <xdr:nvCxnSpPr>
        <xdr:cNvPr id="132" name="直線コネクタ 131">
          <a:extLst>
            <a:ext uri="{FF2B5EF4-FFF2-40B4-BE49-F238E27FC236}">
              <a16:creationId xmlns:a16="http://schemas.microsoft.com/office/drawing/2014/main" id="{093A2B36-220E-4054-9DAF-A6D44550C1A1}"/>
            </a:ext>
          </a:extLst>
        </xdr:cNvPr>
        <xdr:cNvCxnSpPr/>
      </xdr:nvCxnSpPr>
      <xdr:spPr>
        <a:xfrm>
          <a:off x="4864100" y="999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43392</xdr:rowOff>
    </xdr:from>
    <xdr:to>
      <xdr:col>23</xdr:col>
      <xdr:colOff>133350</xdr:colOff>
      <xdr:row>65</xdr:row>
      <xdr:rowOff>8679</xdr:rowOff>
    </xdr:to>
    <xdr:cxnSp macro="">
      <xdr:nvCxnSpPr>
        <xdr:cNvPr id="133" name="直線コネクタ 132">
          <a:extLst>
            <a:ext uri="{FF2B5EF4-FFF2-40B4-BE49-F238E27FC236}">
              <a16:creationId xmlns:a16="http://schemas.microsoft.com/office/drawing/2014/main" id="{11639472-5009-409C-9A9E-11F475DBD4F7}"/>
            </a:ext>
          </a:extLst>
        </xdr:cNvPr>
        <xdr:cNvCxnSpPr/>
      </xdr:nvCxnSpPr>
      <xdr:spPr>
        <a:xfrm>
          <a:off x="4114800" y="11016192"/>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4" name="財政構造の弾力性平均値テキスト">
          <a:extLst>
            <a:ext uri="{FF2B5EF4-FFF2-40B4-BE49-F238E27FC236}">
              <a16:creationId xmlns:a16="http://schemas.microsoft.com/office/drawing/2014/main" id="{E247219B-6B31-432A-B3F5-9C3B0A7EE465}"/>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5" name="フローチャート: 判断 134">
          <a:extLst>
            <a:ext uri="{FF2B5EF4-FFF2-40B4-BE49-F238E27FC236}">
              <a16:creationId xmlns:a16="http://schemas.microsoft.com/office/drawing/2014/main" id="{9CC77231-3A53-4D6B-BEFC-61F0CC7DE257}"/>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43392</xdr:rowOff>
    </xdr:from>
    <xdr:to>
      <xdr:col>19</xdr:col>
      <xdr:colOff>133350</xdr:colOff>
      <xdr:row>66</xdr:row>
      <xdr:rowOff>50377</xdr:rowOff>
    </xdr:to>
    <xdr:cxnSp macro="">
      <xdr:nvCxnSpPr>
        <xdr:cNvPr id="136" name="直線コネクタ 135">
          <a:extLst>
            <a:ext uri="{FF2B5EF4-FFF2-40B4-BE49-F238E27FC236}">
              <a16:creationId xmlns:a16="http://schemas.microsoft.com/office/drawing/2014/main" id="{7331F4EA-E964-4694-931A-FBEAE2BCC8ED}"/>
            </a:ext>
          </a:extLst>
        </xdr:cNvPr>
        <xdr:cNvCxnSpPr/>
      </xdr:nvCxnSpPr>
      <xdr:spPr>
        <a:xfrm flipV="1">
          <a:off x="3225800" y="11016192"/>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56515</xdr:rowOff>
    </xdr:from>
    <xdr:to>
      <xdr:col>19</xdr:col>
      <xdr:colOff>184150</xdr:colOff>
      <xdr:row>61</xdr:row>
      <xdr:rowOff>158115</xdr:rowOff>
    </xdr:to>
    <xdr:sp macro="" textlink="">
      <xdr:nvSpPr>
        <xdr:cNvPr id="137" name="フローチャート: 判断 136">
          <a:extLst>
            <a:ext uri="{FF2B5EF4-FFF2-40B4-BE49-F238E27FC236}">
              <a16:creationId xmlns:a16="http://schemas.microsoft.com/office/drawing/2014/main" id="{DCE7E6B8-80E9-4BEB-84F3-4E748D09371D}"/>
            </a:ext>
          </a:extLst>
        </xdr:cNvPr>
        <xdr:cNvSpPr/>
      </xdr:nvSpPr>
      <xdr:spPr>
        <a:xfrm>
          <a:off x="4064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168292</xdr:rowOff>
    </xdr:from>
    <xdr:ext cx="736600" cy="259045"/>
    <xdr:sp macro="" textlink="">
      <xdr:nvSpPr>
        <xdr:cNvPr id="138" name="テキスト ボックス 137">
          <a:extLst>
            <a:ext uri="{FF2B5EF4-FFF2-40B4-BE49-F238E27FC236}">
              <a16:creationId xmlns:a16="http://schemas.microsoft.com/office/drawing/2014/main" id="{95964E43-20E8-4988-BCEC-22CDD103ECD1}"/>
            </a:ext>
          </a:extLst>
        </xdr:cNvPr>
        <xdr:cNvSpPr txBox="1"/>
      </xdr:nvSpPr>
      <xdr:spPr>
        <a:xfrm>
          <a:off x="3733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50377</xdr:rowOff>
    </xdr:from>
    <xdr:to>
      <xdr:col>15</xdr:col>
      <xdr:colOff>82550</xdr:colOff>
      <xdr:row>67</xdr:row>
      <xdr:rowOff>47837</xdr:rowOff>
    </xdr:to>
    <xdr:cxnSp macro="">
      <xdr:nvCxnSpPr>
        <xdr:cNvPr id="139" name="直線コネクタ 138">
          <a:extLst>
            <a:ext uri="{FF2B5EF4-FFF2-40B4-BE49-F238E27FC236}">
              <a16:creationId xmlns:a16="http://schemas.microsoft.com/office/drawing/2014/main" id="{2249EB1F-EA74-4610-A8B6-927A50BECBAF}"/>
            </a:ext>
          </a:extLst>
        </xdr:cNvPr>
        <xdr:cNvCxnSpPr/>
      </xdr:nvCxnSpPr>
      <xdr:spPr>
        <a:xfrm flipV="1">
          <a:off x="2336800" y="1136607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14690D92-1DBF-4A67-8DDD-A2DAA8DEB42F}"/>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a16="http://schemas.microsoft.com/office/drawing/2014/main" id="{F0E780A9-7B53-4A6D-B4FE-AF1FDC104D39}"/>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38312</xdr:rowOff>
    </xdr:from>
    <xdr:to>
      <xdr:col>11</xdr:col>
      <xdr:colOff>31750</xdr:colOff>
      <xdr:row>67</xdr:row>
      <xdr:rowOff>47837</xdr:rowOff>
    </xdr:to>
    <xdr:cxnSp macro="">
      <xdr:nvCxnSpPr>
        <xdr:cNvPr id="142" name="直線コネクタ 141">
          <a:extLst>
            <a:ext uri="{FF2B5EF4-FFF2-40B4-BE49-F238E27FC236}">
              <a16:creationId xmlns:a16="http://schemas.microsoft.com/office/drawing/2014/main" id="{6335E7C1-A66A-4260-8FC7-6C6154E03FFC}"/>
            </a:ext>
          </a:extLst>
        </xdr:cNvPr>
        <xdr:cNvCxnSpPr/>
      </xdr:nvCxnSpPr>
      <xdr:spPr>
        <a:xfrm>
          <a:off x="1447800" y="11354012"/>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142452</xdr:rowOff>
    </xdr:from>
    <xdr:to>
      <xdr:col>11</xdr:col>
      <xdr:colOff>82550</xdr:colOff>
      <xdr:row>63</xdr:row>
      <xdr:rowOff>72602</xdr:rowOff>
    </xdr:to>
    <xdr:sp macro="" textlink="">
      <xdr:nvSpPr>
        <xdr:cNvPr id="143" name="フローチャート: 判断 142">
          <a:extLst>
            <a:ext uri="{FF2B5EF4-FFF2-40B4-BE49-F238E27FC236}">
              <a16:creationId xmlns:a16="http://schemas.microsoft.com/office/drawing/2014/main" id="{FE5541B3-F4B2-4080-AA89-EF116A415C84}"/>
            </a:ext>
          </a:extLst>
        </xdr:cNvPr>
        <xdr:cNvSpPr/>
      </xdr:nvSpPr>
      <xdr:spPr>
        <a:xfrm>
          <a:off x="2286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82779</xdr:rowOff>
    </xdr:from>
    <xdr:ext cx="762000" cy="259045"/>
    <xdr:sp macro="" textlink="">
      <xdr:nvSpPr>
        <xdr:cNvPr id="144" name="テキスト ボックス 143">
          <a:extLst>
            <a:ext uri="{FF2B5EF4-FFF2-40B4-BE49-F238E27FC236}">
              <a16:creationId xmlns:a16="http://schemas.microsoft.com/office/drawing/2014/main" id="{15D30B3F-B08B-4C81-BCD2-38059E2ACE24}"/>
            </a:ext>
          </a:extLst>
        </xdr:cNvPr>
        <xdr:cNvSpPr txBox="1"/>
      </xdr:nvSpPr>
      <xdr:spPr>
        <a:xfrm>
          <a:off x="1955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5" name="フローチャート: 判断 144">
          <a:extLst>
            <a:ext uri="{FF2B5EF4-FFF2-40B4-BE49-F238E27FC236}">
              <a16:creationId xmlns:a16="http://schemas.microsoft.com/office/drawing/2014/main" id="{3C645BF7-9901-4D04-9E3A-FFF83536B0D2}"/>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46" name="テキスト ボックス 145">
          <a:extLst>
            <a:ext uri="{FF2B5EF4-FFF2-40B4-BE49-F238E27FC236}">
              <a16:creationId xmlns:a16="http://schemas.microsoft.com/office/drawing/2014/main" id="{31667FCD-2193-410B-ACFE-A2253D6658A3}"/>
            </a:ext>
          </a:extLst>
        </xdr:cNvPr>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4D92889-8612-4EBE-8353-6FB4BA60E59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7D4466A-E576-4F14-A801-F1739CBADEDB}"/>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66968A0E-7B3E-4242-93C7-F2291DEEE46D}"/>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599DD8AA-F236-4790-8F16-E7EA8A5CC9F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6F2A575E-CEB9-4D31-9574-6FB9572B08C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129329</xdr:rowOff>
    </xdr:from>
    <xdr:to>
      <xdr:col>23</xdr:col>
      <xdr:colOff>184150</xdr:colOff>
      <xdr:row>65</xdr:row>
      <xdr:rowOff>59479</xdr:rowOff>
    </xdr:to>
    <xdr:sp macro="" textlink="">
      <xdr:nvSpPr>
        <xdr:cNvPr id="152" name="楕円 151">
          <a:extLst>
            <a:ext uri="{FF2B5EF4-FFF2-40B4-BE49-F238E27FC236}">
              <a16:creationId xmlns:a16="http://schemas.microsoft.com/office/drawing/2014/main" id="{B45AE8EB-CF47-49B6-8FEB-809C3D0C54CB}"/>
            </a:ext>
          </a:extLst>
        </xdr:cNvPr>
        <xdr:cNvSpPr/>
      </xdr:nvSpPr>
      <xdr:spPr>
        <a:xfrm>
          <a:off x="49022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25206</xdr:rowOff>
    </xdr:from>
    <xdr:ext cx="762000" cy="259045"/>
    <xdr:sp macro="" textlink="">
      <xdr:nvSpPr>
        <xdr:cNvPr id="153" name="財政構造の弾力性該当値テキスト">
          <a:extLst>
            <a:ext uri="{FF2B5EF4-FFF2-40B4-BE49-F238E27FC236}">
              <a16:creationId xmlns:a16="http://schemas.microsoft.com/office/drawing/2014/main" id="{7100A028-DC9A-4F40-96F2-9B632E9CAFD2}"/>
            </a:ext>
          </a:extLst>
        </xdr:cNvPr>
        <xdr:cNvSpPr txBox="1"/>
      </xdr:nvSpPr>
      <xdr:spPr>
        <a:xfrm>
          <a:off x="5041900" y="1099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164042</xdr:rowOff>
    </xdr:from>
    <xdr:to>
      <xdr:col>19</xdr:col>
      <xdr:colOff>184150</xdr:colOff>
      <xdr:row>64</xdr:row>
      <xdr:rowOff>94192</xdr:rowOff>
    </xdr:to>
    <xdr:sp macro="" textlink="">
      <xdr:nvSpPr>
        <xdr:cNvPr id="154" name="楕円 153">
          <a:extLst>
            <a:ext uri="{FF2B5EF4-FFF2-40B4-BE49-F238E27FC236}">
              <a16:creationId xmlns:a16="http://schemas.microsoft.com/office/drawing/2014/main" id="{506706FC-B1F5-4FED-9886-E1DA1A807F20}"/>
            </a:ext>
          </a:extLst>
        </xdr:cNvPr>
        <xdr:cNvSpPr/>
      </xdr:nvSpPr>
      <xdr:spPr>
        <a:xfrm>
          <a:off x="4064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78969</xdr:rowOff>
    </xdr:from>
    <xdr:ext cx="736600" cy="259045"/>
    <xdr:sp macro="" textlink="">
      <xdr:nvSpPr>
        <xdr:cNvPr id="155" name="テキスト ボックス 154">
          <a:extLst>
            <a:ext uri="{FF2B5EF4-FFF2-40B4-BE49-F238E27FC236}">
              <a16:creationId xmlns:a16="http://schemas.microsoft.com/office/drawing/2014/main" id="{8D139DAD-A93B-4387-B94F-A5F6966CCDCB}"/>
            </a:ext>
          </a:extLst>
        </xdr:cNvPr>
        <xdr:cNvSpPr txBox="1"/>
      </xdr:nvSpPr>
      <xdr:spPr>
        <a:xfrm>
          <a:off x="3733800" y="1105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171027</xdr:rowOff>
    </xdr:from>
    <xdr:to>
      <xdr:col>15</xdr:col>
      <xdr:colOff>133350</xdr:colOff>
      <xdr:row>66</xdr:row>
      <xdr:rowOff>101177</xdr:rowOff>
    </xdr:to>
    <xdr:sp macro="" textlink="">
      <xdr:nvSpPr>
        <xdr:cNvPr id="156" name="楕円 155">
          <a:extLst>
            <a:ext uri="{FF2B5EF4-FFF2-40B4-BE49-F238E27FC236}">
              <a16:creationId xmlns:a16="http://schemas.microsoft.com/office/drawing/2014/main" id="{A2860EE1-083E-4A1D-8926-2333E9CFF5DF}"/>
            </a:ext>
          </a:extLst>
        </xdr:cNvPr>
        <xdr:cNvSpPr/>
      </xdr:nvSpPr>
      <xdr:spPr>
        <a:xfrm>
          <a:off x="3175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57" name="テキスト ボックス 156">
          <a:extLst>
            <a:ext uri="{FF2B5EF4-FFF2-40B4-BE49-F238E27FC236}">
              <a16:creationId xmlns:a16="http://schemas.microsoft.com/office/drawing/2014/main" id="{3E274E95-4520-43B0-AF54-D5D48D0E8E41}"/>
            </a:ext>
          </a:extLst>
        </xdr:cNvPr>
        <xdr:cNvSpPr txBox="1"/>
      </xdr:nvSpPr>
      <xdr:spPr>
        <a:xfrm>
          <a:off x="2844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168487</xdr:rowOff>
    </xdr:from>
    <xdr:to>
      <xdr:col>11</xdr:col>
      <xdr:colOff>82550</xdr:colOff>
      <xdr:row>67</xdr:row>
      <xdr:rowOff>98637</xdr:rowOff>
    </xdr:to>
    <xdr:sp macro="" textlink="">
      <xdr:nvSpPr>
        <xdr:cNvPr id="158" name="楕円 157">
          <a:extLst>
            <a:ext uri="{FF2B5EF4-FFF2-40B4-BE49-F238E27FC236}">
              <a16:creationId xmlns:a16="http://schemas.microsoft.com/office/drawing/2014/main" id="{C20D7EAD-F2A4-4D58-B63E-36868BCE87E1}"/>
            </a:ext>
          </a:extLst>
        </xdr:cNvPr>
        <xdr:cNvSpPr/>
      </xdr:nvSpPr>
      <xdr:spPr>
        <a:xfrm>
          <a:off x="2286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83414</xdr:rowOff>
    </xdr:from>
    <xdr:ext cx="762000" cy="259045"/>
    <xdr:sp macro="" textlink="">
      <xdr:nvSpPr>
        <xdr:cNvPr id="159" name="テキスト ボックス 158">
          <a:extLst>
            <a:ext uri="{FF2B5EF4-FFF2-40B4-BE49-F238E27FC236}">
              <a16:creationId xmlns:a16="http://schemas.microsoft.com/office/drawing/2014/main" id="{78671198-0B5B-4233-8E80-27ADFFDED628}"/>
            </a:ext>
          </a:extLst>
        </xdr:cNvPr>
        <xdr:cNvSpPr txBox="1"/>
      </xdr:nvSpPr>
      <xdr:spPr>
        <a:xfrm>
          <a:off x="1955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158962</xdr:rowOff>
    </xdr:from>
    <xdr:to>
      <xdr:col>7</xdr:col>
      <xdr:colOff>31750</xdr:colOff>
      <xdr:row>66</xdr:row>
      <xdr:rowOff>89112</xdr:rowOff>
    </xdr:to>
    <xdr:sp macro="" textlink="">
      <xdr:nvSpPr>
        <xdr:cNvPr id="160" name="楕円 159">
          <a:extLst>
            <a:ext uri="{FF2B5EF4-FFF2-40B4-BE49-F238E27FC236}">
              <a16:creationId xmlns:a16="http://schemas.microsoft.com/office/drawing/2014/main" id="{1495338A-697D-48AB-A923-83BEDFB70A4E}"/>
            </a:ext>
          </a:extLst>
        </xdr:cNvPr>
        <xdr:cNvSpPr/>
      </xdr:nvSpPr>
      <xdr:spPr>
        <a:xfrm>
          <a:off x="1397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73889</xdr:rowOff>
    </xdr:from>
    <xdr:ext cx="762000" cy="259045"/>
    <xdr:sp macro="" textlink="">
      <xdr:nvSpPr>
        <xdr:cNvPr id="161" name="テキスト ボックス 160">
          <a:extLst>
            <a:ext uri="{FF2B5EF4-FFF2-40B4-BE49-F238E27FC236}">
              <a16:creationId xmlns:a16="http://schemas.microsoft.com/office/drawing/2014/main" id="{19BEC7B4-1304-4A08-9A6C-EA6F19CC91D2}"/>
            </a:ext>
          </a:extLst>
        </xdr:cNvPr>
        <xdr:cNvSpPr txBox="1"/>
      </xdr:nvSpPr>
      <xdr:spPr>
        <a:xfrm>
          <a:off x="1066800" y="1138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BC1DE173-3EDA-4E0E-A9FC-F77C765BC46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D0831747-5F25-4041-9108-5ED6ABF1A3B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1A938A4C-ABD4-49BF-BB09-DC0120DEBF05}"/>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EF940A5A-53BC-42CC-A7A1-9EE34C263F72}"/>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7486CA6C-EC39-43E3-A0A2-37121519BC0C}"/>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997D07EF-3369-409C-ACFA-43C04E3571D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F017C6B-B7BC-4DE3-A7B1-25B0C9CE91C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4F352FF3-CF2F-400F-8849-F95D4E037A4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8F22937F-DF09-45E7-8921-9296771AE00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DDB34C18-0019-473B-AE26-8B4427E053E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5E28748C-F07E-4EBC-AAE3-C11AB94DEEF3}"/>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D8B9E9F-4C54-4388-8DF1-2ED1DCA6B6A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382CA769-E794-4DA2-8F07-862870C0D20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類似団体平均を下回っているのは、主に物件費が要因となっている。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これは、主に令和元年度において、スポーツセンターを民間に指定管理したことや、公立保育所・幼稚園を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か所ずつ廃止したことにより、経費を節減したためである。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今後もシビックセンター等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ESCO</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事業などにより、一層の経費削減に努める。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1A61AD89-B1A0-4D74-89D0-5428B3DCEA8A}"/>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4FE66C8E-0977-478E-B440-6D0E234BAFF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D538F46-E66B-438A-B7A2-F34CF7620074}"/>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A6FC3CBA-2FE1-478E-B861-D27CA9108A63}"/>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577D4144-3FAF-44BD-8DCA-84B3739E5F45}"/>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228E208E-79B0-4B2A-A8B3-A538D5AA050E}"/>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F56759F-DA2A-4222-AF89-6FE9F701DAC5}"/>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B6834761-5200-4E84-BE2D-E4ADBDD17CCD}"/>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DA2DA7DE-5F9E-46BF-86D2-341A423747B5}"/>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940D3865-BAE8-46CD-A4FB-11FADC54CC6E}"/>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1EBE4169-F4C6-4208-8B3C-8E0B181200DB}"/>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9D73C703-905A-4390-B16C-78F4EBBA23A4}"/>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CEF86DAD-2B4F-4FD0-8549-926D70F1087C}"/>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E43EB350-8A8A-48CF-ABF0-B19284B1296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92207D4E-2E13-4FA7-BC85-68E19EA8067C}"/>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C78F4DC3-0452-43F0-8736-7B840498BDB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91" name="直線コネクタ 190">
          <a:extLst>
            <a:ext uri="{FF2B5EF4-FFF2-40B4-BE49-F238E27FC236}">
              <a16:creationId xmlns:a16="http://schemas.microsoft.com/office/drawing/2014/main" id="{EBE2063E-089C-4E03-BE4E-64D64DD14078}"/>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2" name="人件費・物件費等の状況最小値テキスト">
          <a:extLst>
            <a:ext uri="{FF2B5EF4-FFF2-40B4-BE49-F238E27FC236}">
              <a16:creationId xmlns:a16="http://schemas.microsoft.com/office/drawing/2014/main" id="{607B6522-5339-401D-8E20-181457EFFE97}"/>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3" name="直線コネクタ 192">
          <a:extLst>
            <a:ext uri="{FF2B5EF4-FFF2-40B4-BE49-F238E27FC236}">
              <a16:creationId xmlns:a16="http://schemas.microsoft.com/office/drawing/2014/main" id="{DF54D36D-55A9-49E9-9D1C-8EF576EF1656}"/>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4" name="人件費・物件費等の状況最大値テキスト">
          <a:extLst>
            <a:ext uri="{FF2B5EF4-FFF2-40B4-BE49-F238E27FC236}">
              <a16:creationId xmlns:a16="http://schemas.microsoft.com/office/drawing/2014/main" id="{F3B7F83D-81A9-4432-9C43-E0CA3DED29F9}"/>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5" name="直線コネクタ 194">
          <a:extLst>
            <a:ext uri="{FF2B5EF4-FFF2-40B4-BE49-F238E27FC236}">
              <a16:creationId xmlns:a16="http://schemas.microsoft.com/office/drawing/2014/main" id="{FFEEE755-CF0C-4F41-8005-8320F99E46E1}"/>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82879</xdr:rowOff>
    </xdr:from>
    <xdr:to>
      <xdr:col>23</xdr:col>
      <xdr:colOff>133350</xdr:colOff>
      <xdr:row>83</xdr:row>
      <xdr:rowOff>118751</xdr:rowOff>
    </xdr:to>
    <xdr:cxnSp macro="">
      <xdr:nvCxnSpPr>
        <xdr:cNvPr id="196" name="直線コネクタ 195">
          <a:extLst>
            <a:ext uri="{FF2B5EF4-FFF2-40B4-BE49-F238E27FC236}">
              <a16:creationId xmlns:a16="http://schemas.microsoft.com/office/drawing/2014/main" id="{39DB6508-D7C2-4A7E-841F-847CF2CC6F63}"/>
            </a:ext>
          </a:extLst>
        </xdr:cNvPr>
        <xdr:cNvCxnSpPr/>
      </xdr:nvCxnSpPr>
      <xdr:spPr>
        <a:xfrm>
          <a:off x="4114800" y="14313229"/>
          <a:ext cx="838200" cy="3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7" name="人件費・物件費等の状況平均値テキスト">
          <a:extLst>
            <a:ext uri="{FF2B5EF4-FFF2-40B4-BE49-F238E27FC236}">
              <a16:creationId xmlns:a16="http://schemas.microsoft.com/office/drawing/2014/main" id="{5DB9E230-1904-44B4-9721-3CEDD9A8B3BD}"/>
            </a:ext>
          </a:extLst>
        </xdr:cNvPr>
        <xdr:cNvSpPr txBox="1"/>
      </xdr:nvSpPr>
      <xdr:spPr>
        <a:xfrm>
          <a:off x="5041900" y="1446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8" name="フローチャート: 判断 197">
          <a:extLst>
            <a:ext uri="{FF2B5EF4-FFF2-40B4-BE49-F238E27FC236}">
              <a16:creationId xmlns:a16="http://schemas.microsoft.com/office/drawing/2014/main" id="{2D243626-520E-41BE-9EC6-4ECF3BA9C280}"/>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82879</xdr:rowOff>
    </xdr:from>
    <xdr:to>
      <xdr:col>19</xdr:col>
      <xdr:colOff>133350</xdr:colOff>
      <xdr:row>83</xdr:row>
      <xdr:rowOff>100099</xdr:rowOff>
    </xdr:to>
    <xdr:cxnSp macro="">
      <xdr:nvCxnSpPr>
        <xdr:cNvPr id="199" name="直線コネクタ 198">
          <a:extLst>
            <a:ext uri="{FF2B5EF4-FFF2-40B4-BE49-F238E27FC236}">
              <a16:creationId xmlns:a16="http://schemas.microsoft.com/office/drawing/2014/main" id="{A265CF8A-3D67-46FC-8B84-AFA63F808D7C}"/>
            </a:ext>
          </a:extLst>
        </xdr:cNvPr>
        <xdr:cNvCxnSpPr/>
      </xdr:nvCxnSpPr>
      <xdr:spPr>
        <a:xfrm flipV="1">
          <a:off x="3225800" y="14313229"/>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200" name="フローチャート: 判断 199">
          <a:extLst>
            <a:ext uri="{FF2B5EF4-FFF2-40B4-BE49-F238E27FC236}">
              <a16:creationId xmlns:a16="http://schemas.microsoft.com/office/drawing/2014/main" id="{21E65ACA-70D4-4475-A5B2-642CFC6348D4}"/>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112199</xdr:rowOff>
    </xdr:from>
    <xdr:ext cx="736600" cy="259045"/>
    <xdr:sp macro="" textlink="">
      <xdr:nvSpPr>
        <xdr:cNvPr id="201" name="テキスト ボックス 200">
          <a:extLst>
            <a:ext uri="{FF2B5EF4-FFF2-40B4-BE49-F238E27FC236}">
              <a16:creationId xmlns:a16="http://schemas.microsoft.com/office/drawing/2014/main" id="{23772EBB-96EB-4940-A44D-B0EE4E540A6C}"/>
            </a:ext>
          </a:extLst>
        </xdr:cNvPr>
        <xdr:cNvSpPr txBox="1"/>
      </xdr:nvSpPr>
      <xdr:spPr>
        <a:xfrm>
          <a:off x="3733800" y="1451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22062</xdr:rowOff>
    </xdr:from>
    <xdr:to>
      <xdr:col>15</xdr:col>
      <xdr:colOff>82550</xdr:colOff>
      <xdr:row>83</xdr:row>
      <xdr:rowOff>100099</xdr:rowOff>
    </xdr:to>
    <xdr:cxnSp macro="">
      <xdr:nvCxnSpPr>
        <xdr:cNvPr id="202" name="直線コネクタ 201">
          <a:extLst>
            <a:ext uri="{FF2B5EF4-FFF2-40B4-BE49-F238E27FC236}">
              <a16:creationId xmlns:a16="http://schemas.microsoft.com/office/drawing/2014/main" id="{D737EBD7-FB9C-49E5-8E7F-F85B75C17A77}"/>
            </a:ext>
          </a:extLst>
        </xdr:cNvPr>
        <xdr:cNvCxnSpPr/>
      </xdr:nvCxnSpPr>
      <xdr:spPr>
        <a:xfrm>
          <a:off x="2336800" y="14252412"/>
          <a:ext cx="889000" cy="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3" name="フローチャート: 判断 202">
          <a:extLst>
            <a:ext uri="{FF2B5EF4-FFF2-40B4-BE49-F238E27FC236}">
              <a16:creationId xmlns:a16="http://schemas.microsoft.com/office/drawing/2014/main" id="{20567C1A-D0A1-4BCC-A7C4-F8950AA0014E}"/>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52229</xdr:rowOff>
    </xdr:from>
    <xdr:ext cx="762000" cy="259045"/>
    <xdr:sp macro="" textlink="">
      <xdr:nvSpPr>
        <xdr:cNvPr id="204" name="テキスト ボックス 203">
          <a:extLst>
            <a:ext uri="{FF2B5EF4-FFF2-40B4-BE49-F238E27FC236}">
              <a16:creationId xmlns:a16="http://schemas.microsoft.com/office/drawing/2014/main" id="{F62B0633-BF93-4A29-99CB-0BE850801F0A}"/>
            </a:ext>
          </a:extLst>
        </xdr:cNvPr>
        <xdr:cNvSpPr txBox="1"/>
      </xdr:nvSpPr>
      <xdr:spPr>
        <a:xfrm>
          <a:off x="2844800" y="144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11388</xdr:rowOff>
    </xdr:from>
    <xdr:to>
      <xdr:col>11</xdr:col>
      <xdr:colOff>31750</xdr:colOff>
      <xdr:row>83</xdr:row>
      <xdr:rowOff>22062</xdr:rowOff>
    </xdr:to>
    <xdr:cxnSp macro="">
      <xdr:nvCxnSpPr>
        <xdr:cNvPr id="205" name="直線コネクタ 204">
          <a:extLst>
            <a:ext uri="{FF2B5EF4-FFF2-40B4-BE49-F238E27FC236}">
              <a16:creationId xmlns:a16="http://schemas.microsoft.com/office/drawing/2014/main" id="{C047B7BF-47CC-42B9-905D-E07779B6D456}"/>
            </a:ext>
          </a:extLst>
        </xdr:cNvPr>
        <xdr:cNvCxnSpPr/>
      </xdr:nvCxnSpPr>
      <xdr:spPr>
        <a:xfrm>
          <a:off x="1447800" y="14241738"/>
          <a:ext cx="889000" cy="1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6" name="フローチャート: 判断 205">
          <a:extLst>
            <a:ext uri="{FF2B5EF4-FFF2-40B4-BE49-F238E27FC236}">
              <a16:creationId xmlns:a16="http://schemas.microsoft.com/office/drawing/2014/main" id="{29EE284D-3198-4130-8AA1-AF28EB3BACC6}"/>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117812</xdr:rowOff>
    </xdr:from>
    <xdr:ext cx="762000" cy="259045"/>
    <xdr:sp macro="" textlink="">
      <xdr:nvSpPr>
        <xdr:cNvPr id="207" name="テキスト ボックス 206">
          <a:extLst>
            <a:ext uri="{FF2B5EF4-FFF2-40B4-BE49-F238E27FC236}">
              <a16:creationId xmlns:a16="http://schemas.microsoft.com/office/drawing/2014/main" id="{A76D6A2A-C053-4786-8DAD-A9A7571AC23D}"/>
            </a:ext>
          </a:extLst>
        </xdr:cNvPr>
        <xdr:cNvSpPr txBox="1"/>
      </xdr:nvSpPr>
      <xdr:spPr>
        <a:xfrm>
          <a:off x="1955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8" name="フローチャート: 判断 207">
          <a:extLst>
            <a:ext uri="{FF2B5EF4-FFF2-40B4-BE49-F238E27FC236}">
              <a16:creationId xmlns:a16="http://schemas.microsoft.com/office/drawing/2014/main" id="{0FCCF1C6-8F43-471D-AA81-FCA49AEF8A42}"/>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9" name="テキスト ボックス 208">
          <a:extLst>
            <a:ext uri="{FF2B5EF4-FFF2-40B4-BE49-F238E27FC236}">
              <a16:creationId xmlns:a16="http://schemas.microsoft.com/office/drawing/2014/main" id="{6CDCFFB4-9FAC-413C-ACC8-05512AA65123}"/>
            </a:ext>
          </a:extLst>
        </xdr:cNvPr>
        <xdr:cNvSpPr txBox="1"/>
      </xdr:nvSpPr>
      <xdr:spPr>
        <a:xfrm>
          <a:off x="1066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FB6DAF66-AC9A-46A8-B919-BFEF6ECC4B7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F3A771BE-5927-477D-9401-DCF9E1606BAA}"/>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30B98F49-7998-49CD-B5FB-9AC4C69548E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6D7FA6B7-2012-46AD-A208-7E240EC30DE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B13B14E2-D33E-4B8B-907E-42D6BE053F2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67951</xdr:rowOff>
    </xdr:from>
    <xdr:to>
      <xdr:col>23</xdr:col>
      <xdr:colOff>184150</xdr:colOff>
      <xdr:row>83</xdr:row>
      <xdr:rowOff>169551</xdr:rowOff>
    </xdr:to>
    <xdr:sp macro="" textlink="">
      <xdr:nvSpPr>
        <xdr:cNvPr id="215" name="楕円 214">
          <a:extLst>
            <a:ext uri="{FF2B5EF4-FFF2-40B4-BE49-F238E27FC236}">
              <a16:creationId xmlns:a16="http://schemas.microsoft.com/office/drawing/2014/main" id="{6C9A5830-BEBB-4472-B35D-79FDD5AC20D1}"/>
            </a:ext>
          </a:extLst>
        </xdr:cNvPr>
        <xdr:cNvSpPr/>
      </xdr:nvSpPr>
      <xdr:spPr>
        <a:xfrm>
          <a:off x="4902200" y="1429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84478</xdr:rowOff>
    </xdr:from>
    <xdr:ext cx="762000" cy="259045"/>
    <xdr:sp macro="" textlink="">
      <xdr:nvSpPr>
        <xdr:cNvPr id="216" name="人件費・物件費等の状況該当値テキスト">
          <a:extLst>
            <a:ext uri="{FF2B5EF4-FFF2-40B4-BE49-F238E27FC236}">
              <a16:creationId xmlns:a16="http://schemas.microsoft.com/office/drawing/2014/main" id="{DAA9C91E-2D2B-4B36-987B-0683E0A2A966}"/>
            </a:ext>
          </a:extLst>
        </xdr:cNvPr>
        <xdr:cNvSpPr txBox="1"/>
      </xdr:nvSpPr>
      <xdr:spPr>
        <a:xfrm>
          <a:off x="5041900" y="1414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32079</xdr:rowOff>
    </xdr:from>
    <xdr:to>
      <xdr:col>19</xdr:col>
      <xdr:colOff>184150</xdr:colOff>
      <xdr:row>83</xdr:row>
      <xdr:rowOff>133679</xdr:rowOff>
    </xdr:to>
    <xdr:sp macro="" textlink="">
      <xdr:nvSpPr>
        <xdr:cNvPr id="217" name="楕円 216">
          <a:extLst>
            <a:ext uri="{FF2B5EF4-FFF2-40B4-BE49-F238E27FC236}">
              <a16:creationId xmlns:a16="http://schemas.microsoft.com/office/drawing/2014/main" id="{070DDC66-AC05-41C6-BFF9-69C8014D5622}"/>
            </a:ext>
          </a:extLst>
        </xdr:cNvPr>
        <xdr:cNvSpPr/>
      </xdr:nvSpPr>
      <xdr:spPr>
        <a:xfrm>
          <a:off x="4064000" y="14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143856</xdr:rowOff>
    </xdr:from>
    <xdr:ext cx="736600" cy="259045"/>
    <xdr:sp macro="" textlink="">
      <xdr:nvSpPr>
        <xdr:cNvPr id="218" name="テキスト ボックス 217">
          <a:extLst>
            <a:ext uri="{FF2B5EF4-FFF2-40B4-BE49-F238E27FC236}">
              <a16:creationId xmlns:a16="http://schemas.microsoft.com/office/drawing/2014/main" id="{154944DE-B5A2-4009-9910-2E717D246D79}"/>
            </a:ext>
          </a:extLst>
        </xdr:cNvPr>
        <xdr:cNvSpPr txBox="1"/>
      </xdr:nvSpPr>
      <xdr:spPr>
        <a:xfrm>
          <a:off x="3733800" y="14031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49299</xdr:rowOff>
    </xdr:from>
    <xdr:to>
      <xdr:col>15</xdr:col>
      <xdr:colOff>133350</xdr:colOff>
      <xdr:row>83</xdr:row>
      <xdr:rowOff>150899</xdr:rowOff>
    </xdr:to>
    <xdr:sp macro="" textlink="">
      <xdr:nvSpPr>
        <xdr:cNvPr id="219" name="楕円 218">
          <a:extLst>
            <a:ext uri="{FF2B5EF4-FFF2-40B4-BE49-F238E27FC236}">
              <a16:creationId xmlns:a16="http://schemas.microsoft.com/office/drawing/2014/main" id="{3F9B0389-199F-4B15-A760-6B1A9EA65B1E}"/>
            </a:ext>
          </a:extLst>
        </xdr:cNvPr>
        <xdr:cNvSpPr/>
      </xdr:nvSpPr>
      <xdr:spPr>
        <a:xfrm>
          <a:off x="3175000" y="142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161076</xdr:rowOff>
    </xdr:from>
    <xdr:ext cx="762000" cy="259045"/>
    <xdr:sp macro="" textlink="">
      <xdr:nvSpPr>
        <xdr:cNvPr id="220" name="テキスト ボックス 219">
          <a:extLst>
            <a:ext uri="{FF2B5EF4-FFF2-40B4-BE49-F238E27FC236}">
              <a16:creationId xmlns:a16="http://schemas.microsoft.com/office/drawing/2014/main" id="{0B8956FB-5CE1-4164-BB0C-B08734E6226E}"/>
            </a:ext>
          </a:extLst>
        </xdr:cNvPr>
        <xdr:cNvSpPr txBox="1"/>
      </xdr:nvSpPr>
      <xdr:spPr>
        <a:xfrm>
          <a:off x="2844800" y="1404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142712</xdr:rowOff>
    </xdr:from>
    <xdr:to>
      <xdr:col>11</xdr:col>
      <xdr:colOff>82550</xdr:colOff>
      <xdr:row>83</xdr:row>
      <xdr:rowOff>72862</xdr:rowOff>
    </xdr:to>
    <xdr:sp macro="" textlink="">
      <xdr:nvSpPr>
        <xdr:cNvPr id="221" name="楕円 220">
          <a:extLst>
            <a:ext uri="{FF2B5EF4-FFF2-40B4-BE49-F238E27FC236}">
              <a16:creationId xmlns:a16="http://schemas.microsoft.com/office/drawing/2014/main" id="{D6FE76FF-3CB1-4C2D-BCA4-0485989BE6EA}"/>
            </a:ext>
          </a:extLst>
        </xdr:cNvPr>
        <xdr:cNvSpPr/>
      </xdr:nvSpPr>
      <xdr:spPr>
        <a:xfrm>
          <a:off x="2286000" y="142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83039</xdr:rowOff>
    </xdr:from>
    <xdr:ext cx="762000" cy="259045"/>
    <xdr:sp macro="" textlink="">
      <xdr:nvSpPr>
        <xdr:cNvPr id="222" name="テキスト ボックス 221">
          <a:extLst>
            <a:ext uri="{FF2B5EF4-FFF2-40B4-BE49-F238E27FC236}">
              <a16:creationId xmlns:a16="http://schemas.microsoft.com/office/drawing/2014/main" id="{1CDD5A46-1853-46A0-A2EA-AA4CCBB058E5}"/>
            </a:ext>
          </a:extLst>
        </xdr:cNvPr>
        <xdr:cNvSpPr txBox="1"/>
      </xdr:nvSpPr>
      <xdr:spPr>
        <a:xfrm>
          <a:off x="1955800" y="1397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132038</xdr:rowOff>
    </xdr:from>
    <xdr:to>
      <xdr:col>7</xdr:col>
      <xdr:colOff>31750</xdr:colOff>
      <xdr:row>83</xdr:row>
      <xdr:rowOff>62188</xdr:rowOff>
    </xdr:to>
    <xdr:sp macro="" textlink="">
      <xdr:nvSpPr>
        <xdr:cNvPr id="223" name="楕円 222">
          <a:extLst>
            <a:ext uri="{FF2B5EF4-FFF2-40B4-BE49-F238E27FC236}">
              <a16:creationId xmlns:a16="http://schemas.microsoft.com/office/drawing/2014/main" id="{4D656623-F3E7-47F7-9FC7-CB9C56F55583}"/>
            </a:ext>
          </a:extLst>
        </xdr:cNvPr>
        <xdr:cNvSpPr/>
      </xdr:nvSpPr>
      <xdr:spPr>
        <a:xfrm>
          <a:off x="1397000" y="141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72365</xdr:rowOff>
    </xdr:from>
    <xdr:ext cx="762000" cy="259045"/>
    <xdr:sp macro="" textlink="">
      <xdr:nvSpPr>
        <xdr:cNvPr id="224" name="テキスト ボックス 223">
          <a:extLst>
            <a:ext uri="{FF2B5EF4-FFF2-40B4-BE49-F238E27FC236}">
              <a16:creationId xmlns:a16="http://schemas.microsoft.com/office/drawing/2014/main" id="{B729DE05-498A-42FF-8F45-DF3D811C93D0}"/>
            </a:ext>
          </a:extLst>
        </xdr:cNvPr>
        <xdr:cNvSpPr txBox="1"/>
      </xdr:nvSpPr>
      <xdr:spPr>
        <a:xfrm>
          <a:off x="1066800" y="1395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FF002B39-1DBF-4179-A6DD-A68C2220AA32}"/>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6087F08E-CDAB-4187-9667-E990BADCEC3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E18637E6-548F-4CC3-ABA7-B2B59E59B86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4A9F57F2-4669-432F-9912-A94DD510ED8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D2235ABB-6445-4A66-B991-037BC7EA54F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5A3BDABD-F503-46CC-B9A4-822E6200A7D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D4FF582A-F969-4D23-9408-49C81C6398A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F22E2B95-FD3D-4C01-8FA2-59694A488A4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B55650A5-C28C-4920-A2B8-D292318C109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D3F12EFC-5651-4E23-8688-A1719C7502C1}"/>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946C13EF-2333-4574-B087-E3CC9263B091}"/>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9D682040-5FE6-4FB4-B197-1D56CB5D338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27725AC5-52DB-4635-BBB4-A4FBDBD5DBC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本町のラスパイレス指数が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超えている原因は、国よりも大卒以外の管理職が多いこと及び優秀な人材を確保するために初任給を高く設定していること並びに過去に実施した退職者不補充により職員の年齢構成に偏りがあることなどによるものであ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前年度に続き、令和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も、職員の年齢構成の偏りを解消するために職員の中途採用を実施するなど、ラスパイレス指数の上昇を防ぐための制度改革を行った。よって、今後は現在の数値よりも低くなることを予想してい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29D634B-C654-4935-9347-6E6199964DE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8993E2E8-17BC-4D42-948B-41DA89FB0B2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40E8388-7740-4464-8C1C-4688277F24AF}"/>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4B37010A-BA7D-41BE-A993-1C3B8EC95EBA}"/>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42047CAD-8741-4421-871F-D973ADB278F5}"/>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23D94659-5591-475A-BE74-A53CD04014EC}"/>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F9841CFB-66B9-4E0E-8B22-F77371A6AD07}"/>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213EF972-3D8A-4978-BB6A-D627BFC05BCF}"/>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3DFEC25-CE35-4620-A852-AAE1702A0D67}"/>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91457588-AC46-4141-8E33-33835156683C}"/>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DE0021EA-10B1-4458-AC35-14843D09B658}"/>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B1ECAE1B-1869-4BB0-BE39-5EE26731F789}"/>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1D8DE244-F3C0-416C-8AB6-823F1674D90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2CA9C0B5-0D66-450B-A81B-21843180C6B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A37CA300-0FE4-4830-B40E-1E7D6AEC0E12}"/>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3" name="直線コネクタ 252">
          <a:extLst>
            <a:ext uri="{FF2B5EF4-FFF2-40B4-BE49-F238E27FC236}">
              <a16:creationId xmlns:a16="http://schemas.microsoft.com/office/drawing/2014/main" id="{5DD602E0-2CB2-498A-9B78-F2A6E919278D}"/>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4" name="給与水準   （国との比較）最小値テキスト">
          <a:extLst>
            <a:ext uri="{FF2B5EF4-FFF2-40B4-BE49-F238E27FC236}">
              <a16:creationId xmlns:a16="http://schemas.microsoft.com/office/drawing/2014/main" id="{A7314AEA-3247-4085-9915-7F55AC590E4F}"/>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5" name="直線コネクタ 254">
          <a:extLst>
            <a:ext uri="{FF2B5EF4-FFF2-40B4-BE49-F238E27FC236}">
              <a16:creationId xmlns:a16="http://schemas.microsoft.com/office/drawing/2014/main" id="{398DFBB1-92B8-479C-BCFB-6A34C13A83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6" name="給与水準   （国との比較）最大値テキスト">
          <a:extLst>
            <a:ext uri="{FF2B5EF4-FFF2-40B4-BE49-F238E27FC236}">
              <a16:creationId xmlns:a16="http://schemas.microsoft.com/office/drawing/2014/main" id="{8AD2108A-FBFA-49F6-9654-9A3ECCDCF6B6}"/>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7" name="直線コネクタ 256">
          <a:extLst>
            <a:ext uri="{FF2B5EF4-FFF2-40B4-BE49-F238E27FC236}">
              <a16:creationId xmlns:a16="http://schemas.microsoft.com/office/drawing/2014/main" id="{F9FCB21E-350B-4BA3-9A52-63DA5A07BA8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96661</xdr:rowOff>
    </xdr:to>
    <xdr:cxnSp macro="">
      <xdr:nvCxnSpPr>
        <xdr:cNvPr id="258" name="直線コネクタ 257">
          <a:extLst>
            <a:ext uri="{FF2B5EF4-FFF2-40B4-BE49-F238E27FC236}">
              <a16:creationId xmlns:a16="http://schemas.microsoft.com/office/drawing/2014/main" id="{37C77C8D-CA07-46D0-BEE1-5067E433D696}"/>
            </a:ext>
          </a:extLst>
        </xdr:cNvPr>
        <xdr:cNvCxnSpPr/>
      </xdr:nvCxnSpPr>
      <xdr:spPr>
        <a:xfrm flipV="1">
          <a:off x="16179800" y="1528868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A30A73CA-BC2F-41C3-8D2B-5FAF721FFE5A}"/>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97F4798D-0E3A-4204-82AF-363892134888}"/>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56445</xdr:rowOff>
    </xdr:from>
    <xdr:to>
      <xdr:col>77</xdr:col>
      <xdr:colOff>44450</xdr:colOff>
      <xdr:row>89</xdr:row>
      <xdr:rowOff>96661</xdr:rowOff>
    </xdr:to>
    <xdr:cxnSp macro="">
      <xdr:nvCxnSpPr>
        <xdr:cNvPr id="261" name="直線コネクタ 260">
          <a:extLst>
            <a:ext uri="{FF2B5EF4-FFF2-40B4-BE49-F238E27FC236}">
              <a16:creationId xmlns:a16="http://schemas.microsoft.com/office/drawing/2014/main" id="{A09A7A86-E8CE-40C0-86D4-85D5409294AF}"/>
            </a:ext>
          </a:extLst>
        </xdr:cNvPr>
        <xdr:cNvCxnSpPr/>
      </xdr:nvCxnSpPr>
      <xdr:spPr>
        <a:xfrm>
          <a:off x="15290800" y="153154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2" name="フローチャート: 判断 261">
          <a:extLst>
            <a:ext uri="{FF2B5EF4-FFF2-40B4-BE49-F238E27FC236}">
              <a16:creationId xmlns:a16="http://schemas.microsoft.com/office/drawing/2014/main" id="{A7C4AB04-4041-4D01-8730-78AE0C260445}"/>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63" name="テキスト ボックス 262">
          <a:extLst>
            <a:ext uri="{FF2B5EF4-FFF2-40B4-BE49-F238E27FC236}">
              <a16:creationId xmlns:a16="http://schemas.microsoft.com/office/drawing/2014/main" id="{13522DC9-B9B3-4FD6-8547-5EA4F1168F96}"/>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56445</xdr:rowOff>
    </xdr:from>
    <xdr:to>
      <xdr:col>72</xdr:col>
      <xdr:colOff>203200</xdr:colOff>
      <xdr:row>89</xdr:row>
      <xdr:rowOff>56445</xdr:rowOff>
    </xdr:to>
    <xdr:cxnSp macro="">
      <xdr:nvCxnSpPr>
        <xdr:cNvPr id="264" name="直線コネクタ 263">
          <a:extLst>
            <a:ext uri="{FF2B5EF4-FFF2-40B4-BE49-F238E27FC236}">
              <a16:creationId xmlns:a16="http://schemas.microsoft.com/office/drawing/2014/main" id="{BE12B07C-412E-4D30-BA19-52025968B66B}"/>
            </a:ext>
          </a:extLst>
        </xdr:cNvPr>
        <xdr:cNvCxnSpPr/>
      </xdr:nvCxnSpPr>
      <xdr:spPr>
        <a:xfrm>
          <a:off x="14401800" y="15315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5" name="フローチャート: 判断 264">
          <a:extLst>
            <a:ext uri="{FF2B5EF4-FFF2-40B4-BE49-F238E27FC236}">
              <a16:creationId xmlns:a16="http://schemas.microsoft.com/office/drawing/2014/main" id="{D504D9ED-C401-4035-8273-91B68A103D7B}"/>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B2FF1726-7B44-4072-A8F7-B7D48658F43A}"/>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56445</xdr:rowOff>
    </xdr:from>
    <xdr:to>
      <xdr:col>68</xdr:col>
      <xdr:colOff>152400</xdr:colOff>
      <xdr:row>89</xdr:row>
      <xdr:rowOff>83255</xdr:rowOff>
    </xdr:to>
    <xdr:cxnSp macro="">
      <xdr:nvCxnSpPr>
        <xdr:cNvPr id="267" name="直線コネクタ 266">
          <a:extLst>
            <a:ext uri="{FF2B5EF4-FFF2-40B4-BE49-F238E27FC236}">
              <a16:creationId xmlns:a16="http://schemas.microsoft.com/office/drawing/2014/main" id="{F86E809F-F55B-4AC3-89CB-6F077D9589E5}"/>
            </a:ext>
          </a:extLst>
        </xdr:cNvPr>
        <xdr:cNvCxnSpPr/>
      </xdr:nvCxnSpPr>
      <xdr:spPr>
        <a:xfrm flipV="1">
          <a:off x="13512800" y="153154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8" name="フローチャート: 判断 267">
          <a:extLst>
            <a:ext uri="{FF2B5EF4-FFF2-40B4-BE49-F238E27FC236}">
              <a16:creationId xmlns:a16="http://schemas.microsoft.com/office/drawing/2014/main" id="{CF1DE8EA-A246-452E-94E3-A60C51332E5F}"/>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DDD5A80C-272E-4EF3-8714-27CFDC65FA76}"/>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12B5399F-5121-4FC3-9E96-CAD46E59BF09}"/>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B2414C6E-07BF-4D24-B239-3D72546249A1}"/>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1E5DD308-528B-47D1-91DF-B8517F92B08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992DDAB8-9846-4704-A01D-FEB50039D2C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F4E3CC2E-EA58-400D-8541-03ECF25F9B4E}"/>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FB73647D-07F3-478A-8D80-F6CCB73DA1E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4955C09F-FA3F-487D-A8AB-4A80578A589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150284</xdr:rowOff>
    </xdr:from>
    <xdr:to>
      <xdr:col>81</xdr:col>
      <xdr:colOff>95250</xdr:colOff>
      <xdr:row>89</xdr:row>
      <xdr:rowOff>80434</xdr:rowOff>
    </xdr:to>
    <xdr:sp macro="" textlink="">
      <xdr:nvSpPr>
        <xdr:cNvPr id="277" name="楕円 276">
          <a:extLst>
            <a:ext uri="{FF2B5EF4-FFF2-40B4-BE49-F238E27FC236}">
              <a16:creationId xmlns:a16="http://schemas.microsoft.com/office/drawing/2014/main" id="{8B93120A-64BF-4D7A-9AB6-458AB56E7BCA}"/>
            </a:ext>
          </a:extLst>
        </xdr:cNvPr>
        <xdr:cNvSpPr/>
      </xdr:nvSpPr>
      <xdr:spPr>
        <a:xfrm>
          <a:off x="169672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122361</xdr:rowOff>
    </xdr:from>
    <xdr:ext cx="762000" cy="259045"/>
    <xdr:sp macro="" textlink="">
      <xdr:nvSpPr>
        <xdr:cNvPr id="278" name="給与水準   （国との比較）該当値テキスト">
          <a:extLst>
            <a:ext uri="{FF2B5EF4-FFF2-40B4-BE49-F238E27FC236}">
              <a16:creationId xmlns:a16="http://schemas.microsoft.com/office/drawing/2014/main" id="{608EC833-D7D7-43E9-BAB6-DE3C9E4DA52D}"/>
            </a:ext>
          </a:extLst>
        </xdr:cNvPr>
        <xdr:cNvSpPr txBox="1"/>
      </xdr:nvSpPr>
      <xdr:spPr>
        <a:xfrm>
          <a:off x="17106900" y="1520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45861</xdr:rowOff>
    </xdr:from>
    <xdr:to>
      <xdr:col>77</xdr:col>
      <xdr:colOff>95250</xdr:colOff>
      <xdr:row>89</xdr:row>
      <xdr:rowOff>147461</xdr:rowOff>
    </xdr:to>
    <xdr:sp macro="" textlink="">
      <xdr:nvSpPr>
        <xdr:cNvPr id="279" name="楕円 278">
          <a:extLst>
            <a:ext uri="{FF2B5EF4-FFF2-40B4-BE49-F238E27FC236}">
              <a16:creationId xmlns:a16="http://schemas.microsoft.com/office/drawing/2014/main" id="{45D7F124-235C-43E6-8977-1B5E26F8EE50}"/>
            </a:ext>
          </a:extLst>
        </xdr:cNvPr>
        <xdr:cNvSpPr/>
      </xdr:nvSpPr>
      <xdr:spPr>
        <a:xfrm>
          <a:off x="16129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132238</xdr:rowOff>
    </xdr:from>
    <xdr:ext cx="736600" cy="259045"/>
    <xdr:sp macro="" textlink="">
      <xdr:nvSpPr>
        <xdr:cNvPr id="280" name="テキスト ボックス 279">
          <a:extLst>
            <a:ext uri="{FF2B5EF4-FFF2-40B4-BE49-F238E27FC236}">
              <a16:creationId xmlns:a16="http://schemas.microsoft.com/office/drawing/2014/main" id="{2B0DDFB9-3A16-4894-9D01-AC04A3742C9F}"/>
            </a:ext>
          </a:extLst>
        </xdr:cNvPr>
        <xdr:cNvSpPr txBox="1"/>
      </xdr:nvSpPr>
      <xdr:spPr>
        <a:xfrm>
          <a:off x="15798800" y="1539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5645</xdr:rowOff>
    </xdr:from>
    <xdr:to>
      <xdr:col>73</xdr:col>
      <xdr:colOff>44450</xdr:colOff>
      <xdr:row>89</xdr:row>
      <xdr:rowOff>107245</xdr:rowOff>
    </xdr:to>
    <xdr:sp macro="" textlink="">
      <xdr:nvSpPr>
        <xdr:cNvPr id="281" name="楕円 280">
          <a:extLst>
            <a:ext uri="{FF2B5EF4-FFF2-40B4-BE49-F238E27FC236}">
              <a16:creationId xmlns:a16="http://schemas.microsoft.com/office/drawing/2014/main" id="{47A9D982-6327-42B7-BB77-F9AF33141D97}"/>
            </a:ext>
          </a:extLst>
        </xdr:cNvPr>
        <xdr:cNvSpPr/>
      </xdr:nvSpPr>
      <xdr:spPr>
        <a:xfrm>
          <a:off x="15240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92022</xdr:rowOff>
    </xdr:from>
    <xdr:ext cx="762000" cy="259045"/>
    <xdr:sp macro="" textlink="">
      <xdr:nvSpPr>
        <xdr:cNvPr id="282" name="テキスト ボックス 281">
          <a:extLst>
            <a:ext uri="{FF2B5EF4-FFF2-40B4-BE49-F238E27FC236}">
              <a16:creationId xmlns:a16="http://schemas.microsoft.com/office/drawing/2014/main" id="{E466A3AA-EDB3-422F-B964-07927672BF55}"/>
            </a:ext>
          </a:extLst>
        </xdr:cNvPr>
        <xdr:cNvSpPr txBox="1"/>
      </xdr:nvSpPr>
      <xdr:spPr>
        <a:xfrm>
          <a:off x="14909800" y="153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5645</xdr:rowOff>
    </xdr:from>
    <xdr:to>
      <xdr:col>68</xdr:col>
      <xdr:colOff>203200</xdr:colOff>
      <xdr:row>89</xdr:row>
      <xdr:rowOff>107245</xdr:rowOff>
    </xdr:to>
    <xdr:sp macro="" textlink="">
      <xdr:nvSpPr>
        <xdr:cNvPr id="283" name="楕円 282">
          <a:extLst>
            <a:ext uri="{FF2B5EF4-FFF2-40B4-BE49-F238E27FC236}">
              <a16:creationId xmlns:a16="http://schemas.microsoft.com/office/drawing/2014/main" id="{53FAF08D-5D00-4DD9-BD3C-DC8C943C550B}"/>
            </a:ext>
          </a:extLst>
        </xdr:cNvPr>
        <xdr:cNvSpPr/>
      </xdr:nvSpPr>
      <xdr:spPr>
        <a:xfrm>
          <a:off x="14351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92022</xdr:rowOff>
    </xdr:from>
    <xdr:ext cx="762000" cy="259045"/>
    <xdr:sp macro="" textlink="">
      <xdr:nvSpPr>
        <xdr:cNvPr id="284" name="テキスト ボックス 283">
          <a:extLst>
            <a:ext uri="{FF2B5EF4-FFF2-40B4-BE49-F238E27FC236}">
              <a16:creationId xmlns:a16="http://schemas.microsoft.com/office/drawing/2014/main" id="{8C7D72EE-CC98-456A-951B-DE561A8B7BD4}"/>
            </a:ext>
          </a:extLst>
        </xdr:cNvPr>
        <xdr:cNvSpPr txBox="1"/>
      </xdr:nvSpPr>
      <xdr:spPr>
        <a:xfrm>
          <a:off x="14020800" y="153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32455</xdr:rowOff>
    </xdr:from>
    <xdr:to>
      <xdr:col>64</xdr:col>
      <xdr:colOff>152400</xdr:colOff>
      <xdr:row>89</xdr:row>
      <xdr:rowOff>134055</xdr:rowOff>
    </xdr:to>
    <xdr:sp macro="" textlink="">
      <xdr:nvSpPr>
        <xdr:cNvPr id="285" name="楕円 284">
          <a:extLst>
            <a:ext uri="{FF2B5EF4-FFF2-40B4-BE49-F238E27FC236}">
              <a16:creationId xmlns:a16="http://schemas.microsoft.com/office/drawing/2014/main" id="{BC4D304D-D0A4-441E-A75B-96CF91C6D3FC}"/>
            </a:ext>
          </a:extLst>
        </xdr:cNvPr>
        <xdr:cNvSpPr/>
      </xdr:nvSpPr>
      <xdr:spPr>
        <a:xfrm>
          <a:off x="13462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118832</xdr:rowOff>
    </xdr:from>
    <xdr:ext cx="762000" cy="259045"/>
    <xdr:sp macro="" textlink="">
      <xdr:nvSpPr>
        <xdr:cNvPr id="286" name="テキスト ボックス 285">
          <a:extLst>
            <a:ext uri="{FF2B5EF4-FFF2-40B4-BE49-F238E27FC236}">
              <a16:creationId xmlns:a16="http://schemas.microsoft.com/office/drawing/2014/main" id="{762BD73C-979A-401E-9BD8-C8443DF0D281}"/>
            </a:ext>
          </a:extLst>
        </xdr:cNvPr>
        <xdr:cNvSpPr txBox="1"/>
      </xdr:nvSpPr>
      <xdr:spPr>
        <a:xfrm>
          <a:off x="13131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51D45823-03E1-4385-99E0-F04FFEF6B43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3CEBEAC6-40C6-4D3B-99CB-73FF613E67F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BE663A0F-887E-45B9-BE33-CB265D64E5FF}"/>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D1360FF6-B241-41D8-BE1E-54A77FC17F43}"/>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46C6F417-01FE-48D9-A1D1-DFDAE534750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2B5CBB85-A5A7-4FE5-8DBA-6FBFD75F1FB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9A01FECE-7133-4362-809E-E1BEEA28C8DC}"/>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969BD423-4860-4E82-A1EB-FD4BB750445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B2240F21-58A8-4B1E-A447-99992E37245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C3EBCF48-DAB2-40F6-AEA5-A6BB438C0628}"/>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38F1218-9E61-4CAC-8B8C-76EFF29A044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123825B9-1E7F-4A94-97A6-87CB53A232BD}"/>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A6B383B8-A9B2-42BE-AAFA-6A645581814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保育部門や消防部門などを直営で行っているものの、事務事業や組織を見直すことにより、近年は類似団体内平均値と概ね同水準で推移している。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今後も類似団体内平均値を大きく上回ることのないよう、業務や職務の分析・評価を行いながら職務にみあった人材を必要な人数だけ適材適所に配置する定員管理に努める。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8FC9232A-A8A8-40B1-AFDA-5557C41B6EB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B91F0BD6-FF4F-425B-80F0-4660DC4F4DDD}"/>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67D7EFA2-4C31-4F71-A629-24037F6FAD7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8A59C418-919D-4270-A929-591649DFD8B6}"/>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81D6FE5A-2826-4861-96C8-284D7BC60068}"/>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A8F9F601-A9D8-43E7-AD06-AA12CDA2100B}"/>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85822394-213E-4746-AE82-5C7EF4C639BB}"/>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8D97EAC9-A6CD-42E8-BB33-E0354069E38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F0F599C2-6377-4F31-B493-B56965598BF9}"/>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E3DE87E8-7CD6-4FED-BC30-4713BD3814D6}"/>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C53E9289-A688-47DF-94CA-FF0645C695B2}"/>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D85BF05C-BF0B-497D-A68B-0DBA9FA9B7EE}"/>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CF58690-EC44-49D5-920E-5B81D32E9B25}"/>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C7CEFB87-28BD-4EFA-B928-C4E7D898449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CC6793F3-C516-49CB-B554-ABBA093EA18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8D70A029-4394-433E-BD49-1C37C3DA68B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6" name="直線コネクタ 315">
          <a:extLst>
            <a:ext uri="{FF2B5EF4-FFF2-40B4-BE49-F238E27FC236}">
              <a16:creationId xmlns:a16="http://schemas.microsoft.com/office/drawing/2014/main" id="{151E6C19-B635-46A5-A06D-EEE67AB433E4}"/>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7" name="定員管理の状況最小値テキスト">
          <a:extLst>
            <a:ext uri="{FF2B5EF4-FFF2-40B4-BE49-F238E27FC236}">
              <a16:creationId xmlns:a16="http://schemas.microsoft.com/office/drawing/2014/main" id="{E24DF986-5B68-4216-9E76-DBA591CF8DCF}"/>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8" name="直線コネクタ 317">
          <a:extLst>
            <a:ext uri="{FF2B5EF4-FFF2-40B4-BE49-F238E27FC236}">
              <a16:creationId xmlns:a16="http://schemas.microsoft.com/office/drawing/2014/main" id="{7DF90479-E9BE-4177-B6A6-24512F371FDE}"/>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9" name="定員管理の状況最大値テキスト">
          <a:extLst>
            <a:ext uri="{FF2B5EF4-FFF2-40B4-BE49-F238E27FC236}">
              <a16:creationId xmlns:a16="http://schemas.microsoft.com/office/drawing/2014/main" id="{2EBC8329-B010-417D-AC10-2CEEDF46A951}"/>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20" name="直線コネクタ 319">
          <a:extLst>
            <a:ext uri="{FF2B5EF4-FFF2-40B4-BE49-F238E27FC236}">
              <a16:creationId xmlns:a16="http://schemas.microsoft.com/office/drawing/2014/main" id="{E45204DD-C20D-4042-8447-3B6D71A61F1C}"/>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160796</xdr:rowOff>
    </xdr:from>
    <xdr:to>
      <xdr:col>81</xdr:col>
      <xdr:colOff>44450</xdr:colOff>
      <xdr:row>60</xdr:row>
      <xdr:rowOff>162137</xdr:rowOff>
    </xdr:to>
    <xdr:cxnSp macro="">
      <xdr:nvCxnSpPr>
        <xdr:cNvPr id="321" name="直線コネクタ 320">
          <a:extLst>
            <a:ext uri="{FF2B5EF4-FFF2-40B4-BE49-F238E27FC236}">
              <a16:creationId xmlns:a16="http://schemas.microsoft.com/office/drawing/2014/main" id="{9DE4EA49-3C34-4D9B-BAB0-D48B9F40EE06}"/>
            </a:ext>
          </a:extLst>
        </xdr:cNvPr>
        <xdr:cNvCxnSpPr/>
      </xdr:nvCxnSpPr>
      <xdr:spPr>
        <a:xfrm>
          <a:off x="16179800" y="10447796"/>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2" name="定員管理の状況平均値テキスト">
          <a:extLst>
            <a:ext uri="{FF2B5EF4-FFF2-40B4-BE49-F238E27FC236}">
              <a16:creationId xmlns:a16="http://schemas.microsoft.com/office/drawing/2014/main" id="{645C6DF9-A0E6-4B04-A0B8-2EA7A2E5FB58}"/>
            </a:ext>
          </a:extLst>
        </xdr:cNvPr>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3" name="フローチャート: 判断 322">
          <a:extLst>
            <a:ext uri="{FF2B5EF4-FFF2-40B4-BE49-F238E27FC236}">
              <a16:creationId xmlns:a16="http://schemas.microsoft.com/office/drawing/2014/main" id="{8D32C58B-2813-4DE6-9313-98605844A5D4}"/>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150071</xdr:rowOff>
    </xdr:from>
    <xdr:to>
      <xdr:col>77</xdr:col>
      <xdr:colOff>44450</xdr:colOff>
      <xdr:row>60</xdr:row>
      <xdr:rowOff>160796</xdr:rowOff>
    </xdr:to>
    <xdr:cxnSp macro="">
      <xdr:nvCxnSpPr>
        <xdr:cNvPr id="324" name="直線コネクタ 323">
          <a:extLst>
            <a:ext uri="{FF2B5EF4-FFF2-40B4-BE49-F238E27FC236}">
              <a16:creationId xmlns:a16="http://schemas.microsoft.com/office/drawing/2014/main" id="{CB7BC498-BB0C-4582-877A-C8B430AA3E8E}"/>
            </a:ext>
          </a:extLst>
        </xdr:cNvPr>
        <xdr:cNvCxnSpPr/>
      </xdr:nvCxnSpPr>
      <xdr:spPr>
        <a:xfrm>
          <a:off x="15290800" y="10437071"/>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5" name="フローチャート: 判断 324">
          <a:extLst>
            <a:ext uri="{FF2B5EF4-FFF2-40B4-BE49-F238E27FC236}">
              <a16:creationId xmlns:a16="http://schemas.microsoft.com/office/drawing/2014/main" id="{6D14D9CF-5F8F-4F01-B453-03888DBF162F}"/>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6" name="テキスト ボックス 325">
          <a:extLst>
            <a:ext uri="{FF2B5EF4-FFF2-40B4-BE49-F238E27FC236}">
              <a16:creationId xmlns:a16="http://schemas.microsoft.com/office/drawing/2014/main" id="{CAF6C2EB-DB7D-413D-998D-64EE4FE618F2}"/>
            </a:ext>
          </a:extLst>
        </xdr:cNvPr>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113877</xdr:rowOff>
    </xdr:from>
    <xdr:to>
      <xdr:col>72</xdr:col>
      <xdr:colOff>203200</xdr:colOff>
      <xdr:row>60</xdr:row>
      <xdr:rowOff>150071</xdr:rowOff>
    </xdr:to>
    <xdr:cxnSp macro="">
      <xdr:nvCxnSpPr>
        <xdr:cNvPr id="327" name="直線コネクタ 326">
          <a:extLst>
            <a:ext uri="{FF2B5EF4-FFF2-40B4-BE49-F238E27FC236}">
              <a16:creationId xmlns:a16="http://schemas.microsoft.com/office/drawing/2014/main" id="{C29A081D-AB59-4363-BE8A-95DED91B0B05}"/>
            </a:ext>
          </a:extLst>
        </xdr:cNvPr>
        <xdr:cNvCxnSpPr/>
      </xdr:nvCxnSpPr>
      <xdr:spPr>
        <a:xfrm>
          <a:off x="14401800" y="10400877"/>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8" name="フローチャート: 判断 327">
          <a:extLst>
            <a:ext uri="{FF2B5EF4-FFF2-40B4-BE49-F238E27FC236}">
              <a16:creationId xmlns:a16="http://schemas.microsoft.com/office/drawing/2014/main" id="{E5631ABB-B6CB-4BC6-AF41-D31301A1E73B}"/>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22172</xdr:rowOff>
    </xdr:from>
    <xdr:ext cx="762000" cy="259045"/>
    <xdr:sp macro="" textlink="">
      <xdr:nvSpPr>
        <xdr:cNvPr id="329" name="テキスト ボックス 328">
          <a:extLst>
            <a:ext uri="{FF2B5EF4-FFF2-40B4-BE49-F238E27FC236}">
              <a16:creationId xmlns:a16="http://schemas.microsoft.com/office/drawing/2014/main" id="{96A5F071-76CD-4254-94B8-17C6FEF3645E}"/>
            </a:ext>
          </a:extLst>
        </xdr:cNvPr>
        <xdr:cNvSpPr txBox="1"/>
      </xdr:nvSpPr>
      <xdr:spPr>
        <a:xfrm>
          <a:off x="14909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113877</xdr:rowOff>
    </xdr:from>
    <xdr:to>
      <xdr:col>68</xdr:col>
      <xdr:colOff>152400</xdr:colOff>
      <xdr:row>60</xdr:row>
      <xdr:rowOff>140688</xdr:rowOff>
    </xdr:to>
    <xdr:cxnSp macro="">
      <xdr:nvCxnSpPr>
        <xdr:cNvPr id="330" name="直線コネクタ 329">
          <a:extLst>
            <a:ext uri="{FF2B5EF4-FFF2-40B4-BE49-F238E27FC236}">
              <a16:creationId xmlns:a16="http://schemas.microsoft.com/office/drawing/2014/main" id="{EE4DD178-C53A-4F84-A41F-335DDB7D6A8F}"/>
            </a:ext>
          </a:extLst>
        </xdr:cNvPr>
        <xdr:cNvCxnSpPr/>
      </xdr:nvCxnSpPr>
      <xdr:spPr>
        <a:xfrm flipV="1">
          <a:off x="13512800" y="1040087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31" name="フローチャート: 判断 330">
          <a:extLst>
            <a:ext uri="{FF2B5EF4-FFF2-40B4-BE49-F238E27FC236}">
              <a16:creationId xmlns:a16="http://schemas.microsoft.com/office/drawing/2014/main" id="{B2A2A841-2DB3-4D85-BC93-B2544C45D593}"/>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B861C60A-2253-4259-A6DB-E3D8D953F302}"/>
            </a:ext>
          </a:extLst>
        </xdr:cNvPr>
        <xdr:cNvSpPr txBox="1"/>
      </xdr:nvSpPr>
      <xdr:spPr>
        <a:xfrm>
          <a:off x="14020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3" name="フローチャート: 判断 332">
          <a:extLst>
            <a:ext uri="{FF2B5EF4-FFF2-40B4-BE49-F238E27FC236}">
              <a16:creationId xmlns:a16="http://schemas.microsoft.com/office/drawing/2014/main" id="{776918B4-DC31-4B54-9A77-5B43567BB2CF}"/>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24853</xdr:rowOff>
    </xdr:from>
    <xdr:ext cx="762000" cy="259045"/>
    <xdr:sp macro="" textlink="">
      <xdr:nvSpPr>
        <xdr:cNvPr id="334" name="テキスト ボックス 333">
          <a:extLst>
            <a:ext uri="{FF2B5EF4-FFF2-40B4-BE49-F238E27FC236}">
              <a16:creationId xmlns:a16="http://schemas.microsoft.com/office/drawing/2014/main" id="{F1DF97AE-9519-490A-8E6C-B5A852D609D7}"/>
            </a:ext>
          </a:extLst>
        </xdr:cNvPr>
        <xdr:cNvSpPr txBox="1"/>
      </xdr:nvSpPr>
      <xdr:spPr>
        <a:xfrm>
          <a:off x="13131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7DCA16F-652C-4568-B63C-D407AC0CF7FB}"/>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ADE09729-9F9D-4E90-88B5-D3EEBEC31B7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C7CE576F-0801-45E7-8BA2-D5224847C28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D331F427-AE0A-4FFA-A0ED-7A783B1F5AF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86334CAB-E25F-4390-89E0-39ED00F88C5C}"/>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40" name="楕円 339">
          <a:extLst>
            <a:ext uri="{FF2B5EF4-FFF2-40B4-BE49-F238E27FC236}">
              <a16:creationId xmlns:a16="http://schemas.microsoft.com/office/drawing/2014/main" id="{9AB1AAAB-1CF4-4F54-9177-14A8A697C5AE}"/>
            </a:ext>
          </a:extLst>
        </xdr:cNvPr>
        <xdr:cNvSpPr/>
      </xdr:nvSpPr>
      <xdr:spPr>
        <a:xfrm>
          <a:off x="16967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83414</xdr:rowOff>
    </xdr:from>
    <xdr:ext cx="762000" cy="259045"/>
    <xdr:sp macro="" textlink="">
      <xdr:nvSpPr>
        <xdr:cNvPr id="341" name="定員管理の状況該当値テキスト">
          <a:extLst>
            <a:ext uri="{FF2B5EF4-FFF2-40B4-BE49-F238E27FC236}">
              <a16:creationId xmlns:a16="http://schemas.microsoft.com/office/drawing/2014/main" id="{EDA89D37-4C65-4605-919C-B31E58D64E6D}"/>
            </a:ext>
          </a:extLst>
        </xdr:cNvPr>
        <xdr:cNvSpPr txBox="1"/>
      </xdr:nvSpPr>
      <xdr:spPr>
        <a:xfrm>
          <a:off x="17106900" y="103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109996</xdr:rowOff>
    </xdr:from>
    <xdr:to>
      <xdr:col>77</xdr:col>
      <xdr:colOff>95250</xdr:colOff>
      <xdr:row>61</xdr:row>
      <xdr:rowOff>40146</xdr:rowOff>
    </xdr:to>
    <xdr:sp macro="" textlink="">
      <xdr:nvSpPr>
        <xdr:cNvPr id="342" name="楕円 341">
          <a:extLst>
            <a:ext uri="{FF2B5EF4-FFF2-40B4-BE49-F238E27FC236}">
              <a16:creationId xmlns:a16="http://schemas.microsoft.com/office/drawing/2014/main" id="{483808D5-9274-406E-8F02-AF37F9399694}"/>
            </a:ext>
          </a:extLst>
        </xdr:cNvPr>
        <xdr:cNvSpPr/>
      </xdr:nvSpPr>
      <xdr:spPr>
        <a:xfrm>
          <a:off x="16129000" y="10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24923</xdr:rowOff>
    </xdr:from>
    <xdr:ext cx="736600" cy="259045"/>
    <xdr:sp macro="" textlink="">
      <xdr:nvSpPr>
        <xdr:cNvPr id="343" name="テキスト ボックス 342">
          <a:extLst>
            <a:ext uri="{FF2B5EF4-FFF2-40B4-BE49-F238E27FC236}">
              <a16:creationId xmlns:a16="http://schemas.microsoft.com/office/drawing/2014/main" id="{FEF74F26-C31E-4B1A-9173-E20FA4D5D6C1}"/>
            </a:ext>
          </a:extLst>
        </xdr:cNvPr>
        <xdr:cNvSpPr txBox="1"/>
      </xdr:nvSpPr>
      <xdr:spPr>
        <a:xfrm>
          <a:off x="15798800" y="10483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99271</xdr:rowOff>
    </xdr:from>
    <xdr:to>
      <xdr:col>73</xdr:col>
      <xdr:colOff>44450</xdr:colOff>
      <xdr:row>61</xdr:row>
      <xdr:rowOff>29421</xdr:rowOff>
    </xdr:to>
    <xdr:sp macro="" textlink="">
      <xdr:nvSpPr>
        <xdr:cNvPr id="344" name="楕円 343">
          <a:extLst>
            <a:ext uri="{FF2B5EF4-FFF2-40B4-BE49-F238E27FC236}">
              <a16:creationId xmlns:a16="http://schemas.microsoft.com/office/drawing/2014/main" id="{B9C633BE-7556-4EF3-B940-D700DB6D6716}"/>
            </a:ext>
          </a:extLst>
        </xdr:cNvPr>
        <xdr:cNvSpPr/>
      </xdr:nvSpPr>
      <xdr:spPr>
        <a:xfrm>
          <a:off x="15240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14198</xdr:rowOff>
    </xdr:from>
    <xdr:ext cx="762000" cy="259045"/>
    <xdr:sp macro="" textlink="">
      <xdr:nvSpPr>
        <xdr:cNvPr id="345" name="テキスト ボックス 344">
          <a:extLst>
            <a:ext uri="{FF2B5EF4-FFF2-40B4-BE49-F238E27FC236}">
              <a16:creationId xmlns:a16="http://schemas.microsoft.com/office/drawing/2014/main" id="{7EC1D9FB-8C64-487E-A31C-E48D58EEEEF6}"/>
            </a:ext>
          </a:extLst>
        </xdr:cNvPr>
        <xdr:cNvSpPr txBox="1"/>
      </xdr:nvSpPr>
      <xdr:spPr>
        <a:xfrm>
          <a:off x="14909800" y="1047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63077</xdr:rowOff>
    </xdr:from>
    <xdr:to>
      <xdr:col>68</xdr:col>
      <xdr:colOff>203200</xdr:colOff>
      <xdr:row>60</xdr:row>
      <xdr:rowOff>164677</xdr:rowOff>
    </xdr:to>
    <xdr:sp macro="" textlink="">
      <xdr:nvSpPr>
        <xdr:cNvPr id="346" name="楕円 345">
          <a:extLst>
            <a:ext uri="{FF2B5EF4-FFF2-40B4-BE49-F238E27FC236}">
              <a16:creationId xmlns:a16="http://schemas.microsoft.com/office/drawing/2014/main" id="{724F5524-1EB4-4F58-84EA-E11A84B2B770}"/>
            </a:ext>
          </a:extLst>
        </xdr:cNvPr>
        <xdr:cNvSpPr/>
      </xdr:nvSpPr>
      <xdr:spPr>
        <a:xfrm>
          <a:off x="14351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47" name="テキスト ボックス 346">
          <a:extLst>
            <a:ext uri="{FF2B5EF4-FFF2-40B4-BE49-F238E27FC236}">
              <a16:creationId xmlns:a16="http://schemas.microsoft.com/office/drawing/2014/main" id="{168C6B7D-F948-489C-8D85-C3C5B651ED17}"/>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89888</xdr:rowOff>
    </xdr:from>
    <xdr:to>
      <xdr:col>64</xdr:col>
      <xdr:colOff>152400</xdr:colOff>
      <xdr:row>61</xdr:row>
      <xdr:rowOff>20038</xdr:rowOff>
    </xdr:to>
    <xdr:sp macro="" textlink="">
      <xdr:nvSpPr>
        <xdr:cNvPr id="348" name="楕円 347">
          <a:extLst>
            <a:ext uri="{FF2B5EF4-FFF2-40B4-BE49-F238E27FC236}">
              <a16:creationId xmlns:a16="http://schemas.microsoft.com/office/drawing/2014/main" id="{55A72A4C-15BA-4CAA-B50F-2DC04A45050B}"/>
            </a:ext>
          </a:extLst>
        </xdr:cNvPr>
        <xdr:cNvSpPr/>
      </xdr:nvSpPr>
      <xdr:spPr>
        <a:xfrm>
          <a:off x="13462000" y="1037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4815</xdr:rowOff>
    </xdr:from>
    <xdr:ext cx="762000" cy="259045"/>
    <xdr:sp macro="" textlink="">
      <xdr:nvSpPr>
        <xdr:cNvPr id="349" name="テキスト ボックス 348">
          <a:extLst>
            <a:ext uri="{FF2B5EF4-FFF2-40B4-BE49-F238E27FC236}">
              <a16:creationId xmlns:a16="http://schemas.microsoft.com/office/drawing/2014/main" id="{272D48DA-2CA2-4253-A4D8-DB2CB5324B77}"/>
            </a:ext>
          </a:extLst>
        </xdr:cNvPr>
        <xdr:cNvSpPr txBox="1"/>
      </xdr:nvSpPr>
      <xdr:spPr>
        <a:xfrm>
          <a:off x="13131800" y="1046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A8C538F2-C45A-4952-9651-9ED4584DED9D}"/>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520045CC-6DEE-418E-AB7F-DB7C62DB5EA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B92C5E7E-750D-4A76-A686-5F22B62734E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A78E0405-BE8D-4359-99E5-778AEC478AC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BDCF3768-9187-4F1C-83D6-9EC7A9D01EC5}"/>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A1EBCB5-1C33-4C8D-9195-89816E26E0E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144526A8-6F39-4DC5-A901-3A4E16783545}"/>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EACFD22B-C684-43EB-97D0-BFF399623DA2}"/>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218A313F-1DBA-4484-89CC-033D4C5ACADE}"/>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6D463C6F-3E78-4429-B26F-D79C83810C59}"/>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741ECA64-9F53-4078-B95A-BE7D02598721}"/>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52B36E18-7966-41FB-AC64-E70F3B965F9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573FEE4D-7422-4EB8-8971-0E46A6F944A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建設事業債等については、緊急性が高いものを除き、極力発行を抑えているため、比率は改善傾向にある。また、令和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ポイント改善し、類似団体平均を下回った。</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今後とも、緊急度・住民ニーズを的確に把握した事業の選択により、過度の財政負担の生じることのないよう地方債を発行するなど、改善に努めていく。</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7CA5E091-9FCC-4B99-B677-4A3A15681BE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F88D88F3-C5AE-49F1-BD16-8698194E82B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DAAEDC28-08F3-4B04-958C-A8F003E11373}"/>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6AD0705D-4529-4937-BDEA-AB3A89AAA3C9}"/>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BDC7BFDC-6B02-48F0-90AE-4D2DD5DF778A}"/>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F07475B3-847D-46D4-91CE-C9574C894FF9}"/>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965F7CDB-67FF-4C26-BB69-ADBE1E253D64}"/>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920B80D0-932E-4879-A3DC-DEC656EB961B}"/>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7CE36EF8-D4D2-4B3F-90B6-09F394A06989}"/>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997352CE-FA22-4A4B-A567-F07C71B1B232}"/>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A3ECD626-0349-48AC-B2A8-7E4ED718E5E8}"/>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9E25615A-069B-4D03-85C2-845D3DAE67CB}"/>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3A0E0FFD-DD22-43C0-B8D6-3F1266298E8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C2EBCE41-F884-44A5-B454-0098FA7FE3A7}"/>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7" name="直線コネクタ 376">
          <a:extLst>
            <a:ext uri="{FF2B5EF4-FFF2-40B4-BE49-F238E27FC236}">
              <a16:creationId xmlns:a16="http://schemas.microsoft.com/office/drawing/2014/main" id="{9ED47BA4-4DAF-4998-A658-3E377C432A8A}"/>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8" name="公債費負担の状況最小値テキスト">
          <a:extLst>
            <a:ext uri="{FF2B5EF4-FFF2-40B4-BE49-F238E27FC236}">
              <a16:creationId xmlns:a16="http://schemas.microsoft.com/office/drawing/2014/main" id="{06F57B62-A6B8-4D2E-BB8A-B9D8ADD5B067}"/>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9" name="直線コネクタ 378">
          <a:extLst>
            <a:ext uri="{FF2B5EF4-FFF2-40B4-BE49-F238E27FC236}">
              <a16:creationId xmlns:a16="http://schemas.microsoft.com/office/drawing/2014/main" id="{1979B56A-4E4B-4E45-9B85-E2C1923F955D}"/>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0" name="公債費負担の状況最大値テキスト">
          <a:extLst>
            <a:ext uri="{FF2B5EF4-FFF2-40B4-BE49-F238E27FC236}">
              <a16:creationId xmlns:a16="http://schemas.microsoft.com/office/drawing/2014/main" id="{E7B7BF41-477E-4ED2-8C22-7002847C43D1}"/>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1" name="直線コネクタ 380">
          <a:extLst>
            <a:ext uri="{FF2B5EF4-FFF2-40B4-BE49-F238E27FC236}">
              <a16:creationId xmlns:a16="http://schemas.microsoft.com/office/drawing/2014/main" id="{ADDA3514-2BF7-44A4-A151-CFDA8D11A227}"/>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116417</xdr:rowOff>
    </xdr:to>
    <xdr:cxnSp macro="">
      <xdr:nvCxnSpPr>
        <xdr:cNvPr id="382" name="直線コネクタ 381">
          <a:extLst>
            <a:ext uri="{FF2B5EF4-FFF2-40B4-BE49-F238E27FC236}">
              <a16:creationId xmlns:a16="http://schemas.microsoft.com/office/drawing/2014/main" id="{E13E3F26-32C4-4CE1-A4CC-493C23E7945C}"/>
            </a:ext>
          </a:extLst>
        </xdr:cNvPr>
        <xdr:cNvCxnSpPr/>
      </xdr:nvCxnSpPr>
      <xdr:spPr>
        <a:xfrm flipV="1">
          <a:off x="16179800" y="707347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a:extLst>
            <a:ext uri="{FF2B5EF4-FFF2-40B4-BE49-F238E27FC236}">
              <a16:creationId xmlns:a16="http://schemas.microsoft.com/office/drawing/2014/main" id="{B4027B83-4AC0-472B-8324-43489041FF84}"/>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02B2A383-A210-40BD-9EA5-9330A143EBF6}"/>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33444</xdr:rowOff>
    </xdr:to>
    <xdr:cxnSp macro="">
      <xdr:nvCxnSpPr>
        <xdr:cNvPr id="385" name="直線コネクタ 384">
          <a:extLst>
            <a:ext uri="{FF2B5EF4-FFF2-40B4-BE49-F238E27FC236}">
              <a16:creationId xmlns:a16="http://schemas.microsoft.com/office/drawing/2014/main" id="{A5D52805-D3CD-4EED-B826-023721817244}"/>
            </a:ext>
          </a:extLst>
        </xdr:cNvPr>
        <xdr:cNvCxnSpPr/>
      </xdr:nvCxnSpPr>
      <xdr:spPr>
        <a:xfrm flipV="1">
          <a:off x="15290800" y="71458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6" name="フローチャート: 判断 385">
          <a:extLst>
            <a:ext uri="{FF2B5EF4-FFF2-40B4-BE49-F238E27FC236}">
              <a16:creationId xmlns:a16="http://schemas.microsoft.com/office/drawing/2014/main" id="{32F84F3F-8485-449B-8EBD-9838E24AD70B}"/>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7" name="テキスト ボックス 386">
          <a:extLst>
            <a:ext uri="{FF2B5EF4-FFF2-40B4-BE49-F238E27FC236}">
              <a16:creationId xmlns:a16="http://schemas.microsoft.com/office/drawing/2014/main" id="{8D9ABC9E-F137-471D-91C9-F7E92A82D90B}"/>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43</xdr:row>
      <xdr:rowOff>87206</xdr:rowOff>
    </xdr:to>
    <xdr:cxnSp macro="">
      <xdr:nvCxnSpPr>
        <xdr:cNvPr id="388" name="直線コネクタ 387">
          <a:extLst>
            <a:ext uri="{FF2B5EF4-FFF2-40B4-BE49-F238E27FC236}">
              <a16:creationId xmlns:a16="http://schemas.microsoft.com/office/drawing/2014/main" id="{D02E15E4-80ED-4605-958D-DDAE95EA6D8C}"/>
            </a:ext>
          </a:extLst>
        </xdr:cNvPr>
        <xdr:cNvCxnSpPr/>
      </xdr:nvCxnSpPr>
      <xdr:spPr>
        <a:xfrm flipV="1">
          <a:off x="14401800" y="7234344"/>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9699FD92-E9E3-408D-86FB-7C62C953D497}"/>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6806DDD6-CF02-44B0-82FB-5B5DFBD958AB}"/>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87206</xdr:rowOff>
    </xdr:from>
    <xdr:to>
      <xdr:col>68</xdr:col>
      <xdr:colOff>152400</xdr:colOff>
      <xdr:row>45</xdr:row>
      <xdr:rowOff>41910</xdr:rowOff>
    </xdr:to>
    <xdr:cxnSp macro="">
      <xdr:nvCxnSpPr>
        <xdr:cNvPr id="391" name="直線コネクタ 390">
          <a:extLst>
            <a:ext uri="{FF2B5EF4-FFF2-40B4-BE49-F238E27FC236}">
              <a16:creationId xmlns:a16="http://schemas.microsoft.com/office/drawing/2014/main" id="{579F42C3-E733-426D-BC36-701EEDCE7F1D}"/>
            </a:ext>
          </a:extLst>
        </xdr:cNvPr>
        <xdr:cNvCxnSpPr/>
      </xdr:nvCxnSpPr>
      <xdr:spPr>
        <a:xfrm flipV="1">
          <a:off x="13512800" y="7459556"/>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2" name="フローチャート: 判断 391">
          <a:extLst>
            <a:ext uri="{FF2B5EF4-FFF2-40B4-BE49-F238E27FC236}">
              <a16:creationId xmlns:a16="http://schemas.microsoft.com/office/drawing/2014/main" id="{4C9469F0-12F9-4053-BA7C-F25CF7B968DE}"/>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382B5EBB-24E2-4B9A-9BEF-57C6B2980B43}"/>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4" name="フローチャート: 判断 393">
          <a:extLst>
            <a:ext uri="{FF2B5EF4-FFF2-40B4-BE49-F238E27FC236}">
              <a16:creationId xmlns:a16="http://schemas.microsoft.com/office/drawing/2014/main" id="{D5226C46-3543-4786-870C-65166849308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5" name="テキスト ボックス 394">
          <a:extLst>
            <a:ext uri="{FF2B5EF4-FFF2-40B4-BE49-F238E27FC236}">
              <a16:creationId xmlns:a16="http://schemas.microsoft.com/office/drawing/2014/main" id="{49FD5704-9574-47C5-BE1D-CCE3C9E5223F}"/>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47B52B6B-0F46-475C-842B-A5C4D40F126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EF201427-31E2-4B08-AFFD-FD4A2BC6B4E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F49A1913-01A8-4EE1-9053-18411469DFE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FB15C7C5-1E6B-40AD-94D2-8B297F39A24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85927443-2BAD-4AE6-973E-5076A1C6C9E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401" name="楕円 400">
          <a:extLst>
            <a:ext uri="{FF2B5EF4-FFF2-40B4-BE49-F238E27FC236}">
              <a16:creationId xmlns:a16="http://schemas.microsoft.com/office/drawing/2014/main" id="{F31CFF11-889F-4002-A892-FA7141872F18}"/>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402" name="公債費負担の状況該当値テキスト">
          <a:extLst>
            <a:ext uri="{FF2B5EF4-FFF2-40B4-BE49-F238E27FC236}">
              <a16:creationId xmlns:a16="http://schemas.microsoft.com/office/drawing/2014/main" id="{1AD7B78D-81D0-418D-8F1C-64373D3C92C4}"/>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3" name="楕円 402">
          <a:extLst>
            <a:ext uri="{FF2B5EF4-FFF2-40B4-BE49-F238E27FC236}">
              <a16:creationId xmlns:a16="http://schemas.microsoft.com/office/drawing/2014/main" id="{E09DE419-62EB-4A47-B4F1-6EC9150C2873}"/>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404" name="テキスト ボックス 403">
          <a:extLst>
            <a:ext uri="{FF2B5EF4-FFF2-40B4-BE49-F238E27FC236}">
              <a16:creationId xmlns:a16="http://schemas.microsoft.com/office/drawing/2014/main" id="{64383B23-8CC4-4D09-992C-2C318C7B942A}"/>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5" name="楕円 404">
          <a:extLst>
            <a:ext uri="{FF2B5EF4-FFF2-40B4-BE49-F238E27FC236}">
              <a16:creationId xmlns:a16="http://schemas.microsoft.com/office/drawing/2014/main" id="{F67D6292-7918-4443-B360-B5477E667F9E}"/>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6" name="テキスト ボックス 405">
          <a:extLst>
            <a:ext uri="{FF2B5EF4-FFF2-40B4-BE49-F238E27FC236}">
              <a16:creationId xmlns:a16="http://schemas.microsoft.com/office/drawing/2014/main" id="{1D74BE8E-B6DB-4246-B768-9083284B8837}"/>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07" name="楕円 406">
          <a:extLst>
            <a:ext uri="{FF2B5EF4-FFF2-40B4-BE49-F238E27FC236}">
              <a16:creationId xmlns:a16="http://schemas.microsoft.com/office/drawing/2014/main" id="{CFB0F486-7F1B-4983-8A77-223F9C629726}"/>
            </a:ext>
          </a:extLst>
        </xdr:cNvPr>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08" name="テキスト ボックス 407">
          <a:extLst>
            <a:ext uri="{FF2B5EF4-FFF2-40B4-BE49-F238E27FC236}">
              <a16:creationId xmlns:a16="http://schemas.microsoft.com/office/drawing/2014/main" id="{B732F9B3-F7EA-437F-9E1B-F1D2C290D98A}"/>
            </a:ext>
          </a:extLst>
        </xdr:cNvPr>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162560</xdr:rowOff>
    </xdr:from>
    <xdr:to>
      <xdr:col>64</xdr:col>
      <xdr:colOff>152400</xdr:colOff>
      <xdr:row>45</xdr:row>
      <xdr:rowOff>92710</xdr:rowOff>
    </xdr:to>
    <xdr:sp macro="" textlink="">
      <xdr:nvSpPr>
        <xdr:cNvPr id="409" name="楕円 408">
          <a:extLst>
            <a:ext uri="{FF2B5EF4-FFF2-40B4-BE49-F238E27FC236}">
              <a16:creationId xmlns:a16="http://schemas.microsoft.com/office/drawing/2014/main" id="{7CF16AB8-488B-4CC4-A4D2-3DE9E5C33960}"/>
            </a:ext>
          </a:extLst>
        </xdr:cNvPr>
        <xdr:cNvSpPr/>
      </xdr:nvSpPr>
      <xdr:spPr>
        <a:xfrm>
          <a:off x="13462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77487</xdr:rowOff>
    </xdr:from>
    <xdr:ext cx="762000" cy="259045"/>
    <xdr:sp macro="" textlink="">
      <xdr:nvSpPr>
        <xdr:cNvPr id="410" name="テキスト ボックス 409">
          <a:extLst>
            <a:ext uri="{FF2B5EF4-FFF2-40B4-BE49-F238E27FC236}">
              <a16:creationId xmlns:a16="http://schemas.microsoft.com/office/drawing/2014/main" id="{2BBBB949-8F91-4181-AA9C-19395CA1AEE5}"/>
            </a:ext>
          </a:extLst>
        </xdr:cNvPr>
        <xdr:cNvSpPr txBox="1"/>
      </xdr:nvSpPr>
      <xdr:spPr>
        <a:xfrm>
          <a:off x="13131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159A0690-E816-45E5-9BD1-D6F6DDF32E44}"/>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CB409DAE-8DC0-4D97-AAFB-029D06D14EE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72D820FD-38D0-4C4E-B80B-F45B4211EE03}"/>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574DE915-4BF3-4AFC-A694-5FA98997C63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5E4CB4E5-550E-4C69-A7A8-82346ECE3B9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368A6E59-0D0C-4E17-8D86-33DD1325D3F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8FCC075-DC2F-4776-AC58-4255AE4C392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1F11A979-CA66-4FD9-8A1B-2B4E5F62D5D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32ED640E-CB7F-4ABE-8097-85D35EA8C63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295790AE-8BE7-48C2-8607-D3C29BAE5F7C}"/>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7600D380-B332-46E9-9AF7-83C4C667493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817B3FAE-8F75-47D7-AB66-29FEC8ECE97F}"/>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2F6DC8B5-5CC2-4A1D-8893-DE6F87E8699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将来負担比率については、類似団体平均を上回っており、主な要因としては、一般会計において平成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年度に第三セクター等改革推進債を活用し、第三セクターを解散したことにより地方債残高が増加したこと、また下水道事業特別会計においても地方債残高が多いことなどがあげられる。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近年は、地方債発行を必要最小限に抑制し残高を減少させるよう努めているが、今後も行財政改革を進め、財政の健全化を図る。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811033A1-81DF-4EE3-929E-17E56AFE41A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DA846800-9D5B-4A73-B1E2-9676F75BE297}"/>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23C12DAC-151E-489D-B0B6-EF5BFEDB82C1}"/>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3D3A9B9-1AF8-458D-A787-65A4BC229D6C}"/>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AD9CE46E-0CDB-4069-8BF7-8463A5D652E8}"/>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D3F05EC8-DAEF-455A-9588-6634ED13B8F2}"/>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D36CE89F-16F8-4A4E-82F2-437A883BA405}"/>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5C04AACD-EF0C-4047-ADCC-C57CF9E06278}"/>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AB8010B0-2013-482B-8B47-D5564A45A638}"/>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8C0AFE08-EBA4-49AD-81BC-F1F746FEC144}"/>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3CE60E4B-F6BA-4DC6-9659-080CE10F7C9A}"/>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41F74C05-86F2-4320-8C98-A420190FA4C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BF299100-B578-4991-969E-BAF7A0EA0A67}"/>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7" name="直線コネクタ 436">
          <a:extLst>
            <a:ext uri="{FF2B5EF4-FFF2-40B4-BE49-F238E27FC236}">
              <a16:creationId xmlns:a16="http://schemas.microsoft.com/office/drawing/2014/main" id="{D6205FAA-B471-46DA-8579-01ECE7C9D748}"/>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8" name="将来負担の状況最小値テキスト">
          <a:extLst>
            <a:ext uri="{FF2B5EF4-FFF2-40B4-BE49-F238E27FC236}">
              <a16:creationId xmlns:a16="http://schemas.microsoft.com/office/drawing/2014/main" id="{87AA042F-255C-4757-953A-12074245DF91}"/>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9" name="直線コネクタ 438">
          <a:extLst>
            <a:ext uri="{FF2B5EF4-FFF2-40B4-BE49-F238E27FC236}">
              <a16:creationId xmlns:a16="http://schemas.microsoft.com/office/drawing/2014/main" id="{46DEBEF4-A0F1-42D1-96DC-28A0134C111E}"/>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0" name="将来負担の状況最大値テキスト">
          <a:extLst>
            <a:ext uri="{FF2B5EF4-FFF2-40B4-BE49-F238E27FC236}">
              <a16:creationId xmlns:a16="http://schemas.microsoft.com/office/drawing/2014/main" id="{938BAC88-523B-4ACD-BE40-70EFC9CE12E9}"/>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5647441D-8E3E-440B-BE89-E0D54A391674}"/>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83007</xdr:rowOff>
    </xdr:from>
    <xdr:to>
      <xdr:col>81</xdr:col>
      <xdr:colOff>44450</xdr:colOff>
      <xdr:row>16</xdr:row>
      <xdr:rowOff>120040</xdr:rowOff>
    </xdr:to>
    <xdr:cxnSp macro="">
      <xdr:nvCxnSpPr>
        <xdr:cNvPr id="442" name="直線コネクタ 441">
          <a:extLst>
            <a:ext uri="{FF2B5EF4-FFF2-40B4-BE49-F238E27FC236}">
              <a16:creationId xmlns:a16="http://schemas.microsoft.com/office/drawing/2014/main" id="{D0C42ADF-84D6-4AA6-A032-AB60C7D75CCC}"/>
            </a:ext>
          </a:extLst>
        </xdr:cNvPr>
        <xdr:cNvCxnSpPr/>
      </xdr:nvCxnSpPr>
      <xdr:spPr>
        <a:xfrm flipV="1">
          <a:off x="16179800" y="2654757"/>
          <a:ext cx="8382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3" name="将来負担の状況平均値テキスト">
          <a:extLst>
            <a:ext uri="{FF2B5EF4-FFF2-40B4-BE49-F238E27FC236}">
              <a16:creationId xmlns:a16="http://schemas.microsoft.com/office/drawing/2014/main" id="{464C62ED-9A74-49D7-B134-03345EADA39F}"/>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A673F60A-D51D-4972-80EE-BAD8ACF0EDF8}"/>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104597</xdr:rowOff>
    </xdr:from>
    <xdr:to>
      <xdr:col>77</xdr:col>
      <xdr:colOff>44450</xdr:colOff>
      <xdr:row>16</xdr:row>
      <xdr:rowOff>120040</xdr:rowOff>
    </xdr:to>
    <xdr:cxnSp macro="">
      <xdr:nvCxnSpPr>
        <xdr:cNvPr id="445" name="直線コネクタ 444">
          <a:extLst>
            <a:ext uri="{FF2B5EF4-FFF2-40B4-BE49-F238E27FC236}">
              <a16:creationId xmlns:a16="http://schemas.microsoft.com/office/drawing/2014/main" id="{61A38CC9-9507-4859-8302-A207367AFC7D}"/>
            </a:ext>
          </a:extLst>
        </xdr:cNvPr>
        <xdr:cNvCxnSpPr/>
      </xdr:nvCxnSpPr>
      <xdr:spPr>
        <a:xfrm>
          <a:off x="15290800" y="2847797"/>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6" name="フローチャート: 判断 445">
          <a:extLst>
            <a:ext uri="{FF2B5EF4-FFF2-40B4-BE49-F238E27FC236}">
              <a16:creationId xmlns:a16="http://schemas.microsoft.com/office/drawing/2014/main" id="{2A9F7F39-43A7-4BA7-A6FB-1C74FECE5845}"/>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7" name="テキスト ボックス 446">
          <a:extLst>
            <a:ext uri="{FF2B5EF4-FFF2-40B4-BE49-F238E27FC236}">
              <a16:creationId xmlns:a16="http://schemas.microsoft.com/office/drawing/2014/main" id="{796EAE63-C876-4955-8825-361BAC3919DE}"/>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104597</xdr:rowOff>
    </xdr:from>
    <xdr:to>
      <xdr:col>72</xdr:col>
      <xdr:colOff>203200</xdr:colOff>
      <xdr:row>17</xdr:row>
      <xdr:rowOff>121361</xdr:rowOff>
    </xdr:to>
    <xdr:cxnSp macro="">
      <xdr:nvCxnSpPr>
        <xdr:cNvPr id="448" name="直線コネクタ 447">
          <a:extLst>
            <a:ext uri="{FF2B5EF4-FFF2-40B4-BE49-F238E27FC236}">
              <a16:creationId xmlns:a16="http://schemas.microsoft.com/office/drawing/2014/main" id="{6F26009B-6296-4D0B-91EB-9B5FEB5905DD}"/>
            </a:ext>
          </a:extLst>
        </xdr:cNvPr>
        <xdr:cNvCxnSpPr/>
      </xdr:nvCxnSpPr>
      <xdr:spPr>
        <a:xfrm flipV="1">
          <a:off x="14401800" y="2847797"/>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123546</xdr:rowOff>
    </xdr:from>
    <xdr:to>
      <xdr:col>73</xdr:col>
      <xdr:colOff>44450</xdr:colOff>
      <xdr:row>15</xdr:row>
      <xdr:rowOff>53696</xdr:rowOff>
    </xdr:to>
    <xdr:sp macro="" textlink="">
      <xdr:nvSpPr>
        <xdr:cNvPr id="449" name="フローチャート: 判断 448">
          <a:extLst>
            <a:ext uri="{FF2B5EF4-FFF2-40B4-BE49-F238E27FC236}">
              <a16:creationId xmlns:a16="http://schemas.microsoft.com/office/drawing/2014/main" id="{5111DD46-57DD-42FA-8A96-4E8D8092DC84}"/>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50" name="テキスト ボックス 449">
          <a:extLst>
            <a:ext uri="{FF2B5EF4-FFF2-40B4-BE49-F238E27FC236}">
              <a16:creationId xmlns:a16="http://schemas.microsoft.com/office/drawing/2014/main" id="{9D681B54-5A7C-49EC-8B1F-F3EB05B94560}"/>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121361</xdr:rowOff>
    </xdr:from>
    <xdr:to>
      <xdr:col>68</xdr:col>
      <xdr:colOff>152400</xdr:colOff>
      <xdr:row>18</xdr:row>
      <xdr:rowOff>63805</xdr:rowOff>
    </xdr:to>
    <xdr:cxnSp macro="">
      <xdr:nvCxnSpPr>
        <xdr:cNvPr id="451" name="直線コネクタ 450">
          <a:extLst>
            <a:ext uri="{FF2B5EF4-FFF2-40B4-BE49-F238E27FC236}">
              <a16:creationId xmlns:a16="http://schemas.microsoft.com/office/drawing/2014/main" id="{E233ECE2-0E95-4C96-A18A-BF7185722A6D}"/>
            </a:ext>
          </a:extLst>
        </xdr:cNvPr>
        <xdr:cNvCxnSpPr/>
      </xdr:nvCxnSpPr>
      <xdr:spPr>
        <a:xfrm flipV="1">
          <a:off x="13512800" y="3036011"/>
          <a:ext cx="889000" cy="1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35103</xdr:rowOff>
    </xdr:from>
    <xdr:to>
      <xdr:col>68</xdr:col>
      <xdr:colOff>203200</xdr:colOff>
      <xdr:row>15</xdr:row>
      <xdr:rowOff>136703</xdr:rowOff>
    </xdr:to>
    <xdr:sp macro="" textlink="">
      <xdr:nvSpPr>
        <xdr:cNvPr id="452" name="フローチャート: 判断 451">
          <a:extLst>
            <a:ext uri="{FF2B5EF4-FFF2-40B4-BE49-F238E27FC236}">
              <a16:creationId xmlns:a16="http://schemas.microsoft.com/office/drawing/2014/main" id="{5A6ACCD3-98B6-48B2-85F1-D1627ED87F84}"/>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53" name="テキスト ボックス 452">
          <a:extLst>
            <a:ext uri="{FF2B5EF4-FFF2-40B4-BE49-F238E27FC236}">
              <a16:creationId xmlns:a16="http://schemas.microsoft.com/office/drawing/2014/main" id="{55E05743-4BF1-47B8-8BCF-1D20DBF98D1C}"/>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4" name="フローチャート: 判断 453">
          <a:extLst>
            <a:ext uri="{FF2B5EF4-FFF2-40B4-BE49-F238E27FC236}">
              <a16:creationId xmlns:a16="http://schemas.microsoft.com/office/drawing/2014/main" id="{0486DED5-B554-4D01-A8B0-24D36750DC61}"/>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5" name="テキスト ボックス 454">
          <a:extLst>
            <a:ext uri="{FF2B5EF4-FFF2-40B4-BE49-F238E27FC236}">
              <a16:creationId xmlns:a16="http://schemas.microsoft.com/office/drawing/2014/main" id="{8804C484-55FD-45D8-B91C-C9404F1D5B34}"/>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D039DDE5-0F69-445E-A779-CE9FC91093C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843AB90B-2DA5-40CD-9DA0-E8B8A43103F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DD734603-D29F-4E09-8539-B2920C84D00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4D034EE7-FE7D-41B0-904D-19A4E8FF1C5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3FAEC365-91CB-41A5-A048-197DBC0BCCDE}"/>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32207</xdr:rowOff>
    </xdr:from>
    <xdr:to>
      <xdr:col>81</xdr:col>
      <xdr:colOff>95250</xdr:colOff>
      <xdr:row>15</xdr:row>
      <xdr:rowOff>133807</xdr:rowOff>
    </xdr:to>
    <xdr:sp macro="" textlink="">
      <xdr:nvSpPr>
        <xdr:cNvPr id="461" name="楕円 460">
          <a:extLst>
            <a:ext uri="{FF2B5EF4-FFF2-40B4-BE49-F238E27FC236}">
              <a16:creationId xmlns:a16="http://schemas.microsoft.com/office/drawing/2014/main" id="{28F574AC-A928-4AFA-8AF9-1391424F4BF8}"/>
            </a:ext>
          </a:extLst>
        </xdr:cNvPr>
        <xdr:cNvSpPr/>
      </xdr:nvSpPr>
      <xdr:spPr>
        <a:xfrm>
          <a:off x="16967200" y="26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4284</xdr:rowOff>
    </xdr:from>
    <xdr:ext cx="762000" cy="259045"/>
    <xdr:sp macro="" textlink="">
      <xdr:nvSpPr>
        <xdr:cNvPr id="462" name="将来負担の状況該当値テキスト">
          <a:extLst>
            <a:ext uri="{FF2B5EF4-FFF2-40B4-BE49-F238E27FC236}">
              <a16:creationId xmlns:a16="http://schemas.microsoft.com/office/drawing/2014/main" id="{18365A1E-1593-49DF-A96C-CF9004183226}"/>
            </a:ext>
          </a:extLst>
        </xdr:cNvPr>
        <xdr:cNvSpPr txBox="1"/>
      </xdr:nvSpPr>
      <xdr:spPr>
        <a:xfrm>
          <a:off x="17106900" y="257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69240</xdr:rowOff>
    </xdr:from>
    <xdr:to>
      <xdr:col>77</xdr:col>
      <xdr:colOff>95250</xdr:colOff>
      <xdr:row>16</xdr:row>
      <xdr:rowOff>170840</xdr:rowOff>
    </xdr:to>
    <xdr:sp macro="" textlink="">
      <xdr:nvSpPr>
        <xdr:cNvPr id="463" name="楕円 462">
          <a:extLst>
            <a:ext uri="{FF2B5EF4-FFF2-40B4-BE49-F238E27FC236}">
              <a16:creationId xmlns:a16="http://schemas.microsoft.com/office/drawing/2014/main" id="{E3014B60-A12F-4FA5-BB01-CE31600915FE}"/>
            </a:ext>
          </a:extLst>
        </xdr:cNvPr>
        <xdr:cNvSpPr/>
      </xdr:nvSpPr>
      <xdr:spPr>
        <a:xfrm>
          <a:off x="16129000" y="281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155617</xdr:rowOff>
    </xdr:from>
    <xdr:ext cx="736600" cy="259045"/>
    <xdr:sp macro="" textlink="">
      <xdr:nvSpPr>
        <xdr:cNvPr id="464" name="テキスト ボックス 463">
          <a:extLst>
            <a:ext uri="{FF2B5EF4-FFF2-40B4-BE49-F238E27FC236}">
              <a16:creationId xmlns:a16="http://schemas.microsoft.com/office/drawing/2014/main" id="{3EE8F860-6A19-45C4-B198-95FCDF69EC0B}"/>
            </a:ext>
          </a:extLst>
        </xdr:cNvPr>
        <xdr:cNvSpPr txBox="1"/>
      </xdr:nvSpPr>
      <xdr:spPr>
        <a:xfrm>
          <a:off x="15798800" y="2898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53797</xdr:rowOff>
    </xdr:from>
    <xdr:to>
      <xdr:col>73</xdr:col>
      <xdr:colOff>44450</xdr:colOff>
      <xdr:row>16</xdr:row>
      <xdr:rowOff>155397</xdr:rowOff>
    </xdr:to>
    <xdr:sp macro="" textlink="">
      <xdr:nvSpPr>
        <xdr:cNvPr id="465" name="楕円 464">
          <a:extLst>
            <a:ext uri="{FF2B5EF4-FFF2-40B4-BE49-F238E27FC236}">
              <a16:creationId xmlns:a16="http://schemas.microsoft.com/office/drawing/2014/main" id="{14EE1866-6203-45B6-9ED1-EA07E63348E3}"/>
            </a:ext>
          </a:extLst>
        </xdr:cNvPr>
        <xdr:cNvSpPr/>
      </xdr:nvSpPr>
      <xdr:spPr>
        <a:xfrm>
          <a:off x="15240000" y="27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140174</xdr:rowOff>
    </xdr:from>
    <xdr:ext cx="762000" cy="259045"/>
    <xdr:sp macro="" textlink="">
      <xdr:nvSpPr>
        <xdr:cNvPr id="466" name="テキスト ボックス 465">
          <a:extLst>
            <a:ext uri="{FF2B5EF4-FFF2-40B4-BE49-F238E27FC236}">
              <a16:creationId xmlns:a16="http://schemas.microsoft.com/office/drawing/2014/main" id="{9817EC04-6A6B-4C3E-AA90-0CD6482A889B}"/>
            </a:ext>
          </a:extLst>
        </xdr:cNvPr>
        <xdr:cNvSpPr txBox="1"/>
      </xdr:nvSpPr>
      <xdr:spPr>
        <a:xfrm>
          <a:off x="14909800" y="288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70561</xdr:rowOff>
    </xdr:from>
    <xdr:to>
      <xdr:col>68</xdr:col>
      <xdr:colOff>203200</xdr:colOff>
      <xdr:row>18</xdr:row>
      <xdr:rowOff>711</xdr:rowOff>
    </xdr:to>
    <xdr:sp macro="" textlink="">
      <xdr:nvSpPr>
        <xdr:cNvPr id="467" name="楕円 466">
          <a:extLst>
            <a:ext uri="{FF2B5EF4-FFF2-40B4-BE49-F238E27FC236}">
              <a16:creationId xmlns:a16="http://schemas.microsoft.com/office/drawing/2014/main" id="{FC8D3333-9D37-464F-AD5E-C62E2BF942D0}"/>
            </a:ext>
          </a:extLst>
        </xdr:cNvPr>
        <xdr:cNvSpPr/>
      </xdr:nvSpPr>
      <xdr:spPr>
        <a:xfrm>
          <a:off x="14351000" y="29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156938</xdr:rowOff>
    </xdr:from>
    <xdr:ext cx="762000" cy="259045"/>
    <xdr:sp macro="" textlink="">
      <xdr:nvSpPr>
        <xdr:cNvPr id="468" name="テキスト ボックス 467">
          <a:extLst>
            <a:ext uri="{FF2B5EF4-FFF2-40B4-BE49-F238E27FC236}">
              <a16:creationId xmlns:a16="http://schemas.microsoft.com/office/drawing/2014/main" id="{B6A28204-B745-4EDE-AD7A-219ECB661D26}"/>
            </a:ext>
          </a:extLst>
        </xdr:cNvPr>
        <xdr:cNvSpPr txBox="1"/>
      </xdr:nvSpPr>
      <xdr:spPr>
        <a:xfrm>
          <a:off x="14020800" y="30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13005</xdr:rowOff>
    </xdr:from>
    <xdr:to>
      <xdr:col>64</xdr:col>
      <xdr:colOff>152400</xdr:colOff>
      <xdr:row>18</xdr:row>
      <xdr:rowOff>114605</xdr:rowOff>
    </xdr:to>
    <xdr:sp macro="" textlink="">
      <xdr:nvSpPr>
        <xdr:cNvPr id="469" name="楕円 468">
          <a:extLst>
            <a:ext uri="{FF2B5EF4-FFF2-40B4-BE49-F238E27FC236}">
              <a16:creationId xmlns:a16="http://schemas.microsoft.com/office/drawing/2014/main" id="{45C15663-655D-4A14-8EE9-3981C247249A}"/>
            </a:ext>
          </a:extLst>
        </xdr:cNvPr>
        <xdr:cNvSpPr/>
      </xdr:nvSpPr>
      <xdr:spPr>
        <a:xfrm>
          <a:off x="13462000" y="30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99382</xdr:rowOff>
    </xdr:from>
    <xdr:ext cx="762000" cy="259045"/>
    <xdr:sp macro="" textlink="">
      <xdr:nvSpPr>
        <xdr:cNvPr id="470" name="テキスト ボックス 469">
          <a:extLst>
            <a:ext uri="{FF2B5EF4-FFF2-40B4-BE49-F238E27FC236}">
              <a16:creationId xmlns:a16="http://schemas.microsoft.com/office/drawing/2014/main" id="{85C3CD8B-9BF0-4837-84B5-302EBBB758BB}"/>
            </a:ext>
          </a:extLst>
        </xdr:cNvPr>
        <xdr:cNvSpPr txBox="1"/>
      </xdr:nvSpPr>
      <xdr:spPr>
        <a:xfrm>
          <a:off x="13131800" y="318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16,675
16,138
3.97
8,740,966
8,319,346
363,341
4,524,296
7,221,448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類似団体平均と比べて高い水準にある。これは、保育所や消防署などの施設を直営で行っていることが主な要因であり、行政サービスの提供方法の差異によるものと言える。令和元年度において、スポーツセンターへ指定管理制度を導入し、また公立保育所・幼稚園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か所ずつ廃止するなど削減を進めていることろであり、今後も定員管理計画に基づき、人件費の抑制に努める。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75293</xdr:rowOff>
    </xdr:from>
    <xdr:to>
      <xdr:col>24</xdr:col>
      <xdr:colOff>25400</xdr:colOff>
      <xdr:row>39</xdr:row>
      <xdr:rowOff>140607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61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140607</xdr:rowOff>
    </xdr:from>
    <xdr:to>
      <xdr:col>19</xdr:col>
      <xdr:colOff>187325</xdr:colOff>
      <xdr:row>40</xdr:row>
      <xdr:rowOff>88900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827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88900</xdr:rowOff>
    </xdr:from>
    <xdr:to>
      <xdr:col>15</xdr:col>
      <xdr:colOff>98425</xdr:colOff>
      <xdr:row>41</xdr:row>
      <xdr:rowOff>4535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46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140607</xdr:rowOff>
    </xdr:from>
    <xdr:to>
      <xdr:col>11</xdr:col>
      <xdr:colOff>9525</xdr:colOff>
      <xdr:row>41</xdr:row>
      <xdr:rowOff>4535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8271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24493</xdr:rowOff>
    </xdr:from>
    <xdr:to>
      <xdr:col>24</xdr:col>
      <xdr:colOff>76200</xdr:colOff>
      <xdr:row>39</xdr:row>
      <xdr:rowOff>126093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168020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8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89807</xdr:rowOff>
    </xdr:from>
    <xdr:to>
      <xdr:col>20</xdr:col>
      <xdr:colOff>38100</xdr:colOff>
      <xdr:row>40</xdr:row>
      <xdr:rowOff>19957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4734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6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38100</xdr:rowOff>
    </xdr:from>
    <xdr:to>
      <xdr:col>15</xdr:col>
      <xdr:colOff>149225</xdr:colOff>
      <xdr:row>40</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125185</xdr:rowOff>
    </xdr:from>
    <xdr:to>
      <xdr:col>11</xdr:col>
      <xdr:colOff>60325</xdr:colOff>
      <xdr:row>41</xdr:row>
      <xdr:rowOff>55335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40112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89807</xdr:rowOff>
    </xdr:from>
    <xdr:to>
      <xdr:col>6</xdr:col>
      <xdr:colOff>171450</xdr:colOff>
      <xdr:row>40</xdr:row>
      <xdr:rowOff>19957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4734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と比較して高止まりしているのは、シビックセンター（庁舎及びスポーツセンター等の複合施設）、文化会館及びごみ処理施設などの施設維持管理経費が大きくなっていることが主な要因である。</a:t>
          </a:r>
          <a:endPar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また、令和</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悪化</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となったが、こ</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の主な要因は、燃料価格の高騰による各公共施設等の電気使用料の増</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　今後は令和</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年度に開園する認定こども園や</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シビックセンター等</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ESCO</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事業の実施によりコスト削減効果が出てくることが見込まれる。</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16510</xdr:rowOff>
    </xdr:from>
    <xdr:to>
      <xdr:col>82</xdr:col>
      <xdr:colOff>107950</xdr:colOff>
      <xdr:row>19</xdr:row>
      <xdr:rowOff>130810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740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16510</xdr:rowOff>
    </xdr:from>
    <xdr:to>
      <xdr:col>78</xdr:col>
      <xdr:colOff>69850</xdr:colOff>
      <xdr:row>19</xdr:row>
      <xdr:rowOff>153670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274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153670</xdr:rowOff>
    </xdr:from>
    <xdr:to>
      <xdr:col>73</xdr:col>
      <xdr:colOff>180975</xdr:colOff>
      <xdr:row>21</xdr:row>
      <xdr:rowOff>62230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4112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62230</xdr:rowOff>
    </xdr:from>
    <xdr:to>
      <xdr:col>69</xdr:col>
      <xdr:colOff>92075</xdr:colOff>
      <xdr:row>21</xdr:row>
      <xdr:rowOff>130810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662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80010</xdr:rowOff>
    </xdr:from>
    <xdr:to>
      <xdr:col>82</xdr:col>
      <xdr:colOff>158750</xdr:colOff>
      <xdr:row>20</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52087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137160</xdr:rowOff>
    </xdr:from>
    <xdr:to>
      <xdr:col>78</xdr:col>
      <xdr:colOff>120650</xdr:colOff>
      <xdr:row>19</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52087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0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102870</xdr:rowOff>
    </xdr:from>
    <xdr:to>
      <xdr:col>74</xdr:col>
      <xdr:colOff>31750</xdr:colOff>
      <xdr:row>20</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11430</xdr:rowOff>
    </xdr:from>
    <xdr:to>
      <xdr:col>69</xdr:col>
      <xdr:colOff>142875</xdr:colOff>
      <xdr:row>21</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6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97807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69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80010</xdr:rowOff>
    </xdr:from>
    <xdr:to>
      <xdr:col>65</xdr:col>
      <xdr:colOff>53975</xdr:colOff>
      <xdr:row>22</xdr:row>
      <xdr:rowOff>10160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6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166387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76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類似団体平均を上回って推移して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電力・ガス・食料品等価格高騰緊急支援給付金給付事業</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などの増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ポイント悪化した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類似団体内平均と比べて高くなっている主な要因としては、平成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児童発達支援事業費などの増に伴い、障がい福祉扶助費が著しく増加していることが挙げられる。資格審査の適正化等の見直しを進めていくことで、財政を圧迫する上昇傾向に歯止めをかけるよう努め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151493</xdr:rowOff>
    </xdr:from>
    <xdr:to>
      <xdr:col>24</xdr:col>
      <xdr:colOff>25400</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24143"/>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9241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37193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110672</xdr:rowOff>
    </xdr:from>
    <xdr:to>
      <xdr:col>11</xdr:col>
      <xdr:colOff>9525</xdr:colOff>
      <xdr:row>59</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547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157843</xdr:rowOff>
    </xdr:from>
    <xdr:to>
      <xdr:col>11</xdr:col>
      <xdr:colOff>60325</xdr:colOff>
      <xdr:row>59</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類似団体内平均と比較して上回って推移していたが、令和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年度より下水道事業の法適化に伴う下水道事業特別会計に対する繰出金の減の影響により比率は改善し、類似団体平均と同水準で推移している。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739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7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61</xdr:row>
      <xdr:rowOff>92710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88220"/>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1270</xdr:rowOff>
    </xdr:from>
    <xdr:to>
      <xdr:col>69</xdr:col>
      <xdr:colOff>92075</xdr:colOff>
      <xdr:row>61</xdr:row>
      <xdr:rowOff>92710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59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41910</xdr:rowOff>
    </xdr:from>
    <xdr:to>
      <xdr:col>69</xdr:col>
      <xdr:colOff>142875</xdr:colOff>
      <xdr:row>61</xdr:row>
      <xdr:rowOff>143510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128287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類似団体平均と比較して下回っているのは、本町は消防、ごみ処理施設などを単独で有しているため、一部事務組合等に対する負担金が少ないことが要因である。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年度より下水道会計が地方公営企業法の適用となったことに伴う下水道会計負担金の支出により、比率は上昇した。</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今後は国民健康保険財政調整交付金や介護給付費負担金など社会保障関係経費の増加等が見込まれるため、事業の見直し、介護予防の推進等により経費の縮減に努めていく。</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69850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6070600"/>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156227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69850</xdr:rowOff>
    </xdr:from>
    <xdr:to>
      <xdr:col>82</xdr:col>
      <xdr:colOff>196850</xdr:colOff>
      <xdr:row>35</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07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077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12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53848</xdr:rowOff>
    </xdr:from>
    <xdr:to>
      <xdr:col>73</xdr:col>
      <xdr:colOff>180975</xdr:colOff>
      <xdr:row>36</xdr:row>
      <xdr:rowOff>122428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83148"/>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40132</xdr:rowOff>
    </xdr:from>
    <xdr:to>
      <xdr:col>69</xdr:col>
      <xdr:colOff>92075</xdr:colOff>
      <xdr:row>34</xdr:row>
      <xdr:rowOff>53848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8694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xdr:rowOff>
    </xdr:from>
    <xdr:to>
      <xdr:col>69</xdr:col>
      <xdr:colOff>142875</xdr:colOff>
      <xdr:row>34</xdr:row>
      <xdr:rowOff>104648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114825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160782</xdr:rowOff>
    </xdr:from>
    <xdr:to>
      <xdr:col>65</xdr:col>
      <xdr:colOff>53975</xdr:colOff>
      <xdr:row>34</xdr:row>
      <xdr:rowOff>90932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101109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過去に発行した起債の償還に加え、退職手当債や学校施設耐震化事業の償還の開始により、平成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年度までは類似団体平均を上回っていたが、庁舎建設事業債</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償還完了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年度は類似団体平均を下回った。その後は類似</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団体平均</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と同水準で横ばいに推移している。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、過度の財政負担が生じることのないよう地方債の発行に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努め</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77</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806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143002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280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77</xdr:row>
      <xdr:rowOff>147574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44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147574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852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114571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11701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物件費、扶助費が類似団体平均値と比べ大きいなど、全体として類似団体平均値を大きく上回っている。</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今後も一般財源収入の増が見込めないなか、経常経費の削減に努めていく。</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110998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13815"/>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80</xdr:row>
      <xdr:rowOff>131572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513815"/>
          <a:ext cx="889000" cy="3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131572</xdr:rowOff>
    </xdr:from>
    <xdr:to>
      <xdr:col>73</xdr:col>
      <xdr:colOff>180975</xdr:colOff>
      <xdr:row>81</xdr:row>
      <xdr:rowOff>147574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84757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5842</xdr:rowOff>
    </xdr:from>
    <xdr:to>
      <xdr:col>69</xdr:col>
      <xdr:colOff>92075</xdr:colOff>
      <xdr:row>81</xdr:row>
      <xdr:rowOff>147574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8932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60198</xdr:rowOff>
    </xdr:from>
    <xdr:to>
      <xdr:col>82</xdr:col>
      <xdr:colOff>158750</xdr:colOff>
      <xdr:row>79</xdr:row>
      <xdr:rowOff>161798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32275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80772</xdr:rowOff>
    </xdr:from>
    <xdr:to>
      <xdr:col>74</xdr:col>
      <xdr:colOff>31750</xdr:colOff>
      <xdr:row>81</xdr:row>
      <xdr:rowOff>10922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167149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8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96774</xdr:rowOff>
    </xdr:from>
    <xdr:to>
      <xdr:col>69</xdr:col>
      <xdr:colOff>142875</xdr:colOff>
      <xdr:row>82</xdr:row>
      <xdr:rowOff>26924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98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11701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407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126492</xdr:rowOff>
    </xdr:from>
    <xdr:to>
      <xdr:col>65</xdr:col>
      <xdr:colOff>53975</xdr:colOff>
      <xdr:row>81</xdr:row>
      <xdr:rowOff>56642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8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41419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92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15900</xdr:rowOff>
    </xdr:from>
    <xdr:to>
      <xdr:col>29</xdr:col>
      <xdr:colOff>127000</xdr:colOff>
      <xdr:row>18</xdr:row>
      <xdr:rowOff>47155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9625"/>
          <a:ext cx="647700" cy="31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47155</xdr:rowOff>
    </xdr:from>
    <xdr:to>
      <xdr:col>26</xdr:col>
      <xdr:colOff>50800</xdr:colOff>
      <xdr:row>18</xdr:row>
      <xdr:rowOff>97218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0880"/>
          <a:ext cx="698500" cy="50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97218</xdr:rowOff>
    </xdr:from>
    <xdr:to>
      <xdr:col>22</xdr:col>
      <xdr:colOff>114300</xdr:colOff>
      <xdr:row>18</xdr:row>
      <xdr:rowOff>105346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0943"/>
          <a:ext cx="698500" cy="8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105346</xdr:rowOff>
    </xdr:from>
    <xdr:to>
      <xdr:col>18</xdr:col>
      <xdr:colOff>177800</xdr:colOff>
      <xdr:row>18</xdr:row>
      <xdr:rowOff>111150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9071"/>
          <a:ext cx="698500" cy="5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136550</xdr:rowOff>
    </xdr:from>
    <xdr:to>
      <xdr:col>29</xdr:col>
      <xdr:colOff>177800</xdr:colOff>
      <xdr:row>18</xdr:row>
      <xdr:rowOff>66700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8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108627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167805</xdr:rowOff>
    </xdr:from>
    <xdr:to>
      <xdr:col>26</xdr:col>
      <xdr:colOff>101600</xdr:colOff>
      <xdr:row>18</xdr:row>
      <xdr:rowOff>97955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0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82732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6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46418</xdr:rowOff>
    </xdr:from>
    <xdr:to>
      <xdr:col>22</xdr:col>
      <xdr:colOff>165100</xdr:colOff>
      <xdr:row>18</xdr:row>
      <xdr:rowOff>148018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0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132795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54546</xdr:rowOff>
    </xdr:from>
    <xdr:to>
      <xdr:col>19</xdr:col>
      <xdr:colOff>38100</xdr:colOff>
      <xdr:row>18</xdr:row>
      <xdr:rowOff>156146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8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140924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60350</xdr:rowOff>
    </xdr:from>
    <xdr:to>
      <xdr:col>15</xdr:col>
      <xdr:colOff>101600</xdr:colOff>
      <xdr:row>18</xdr:row>
      <xdr:rowOff>161951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407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22187</xdr:rowOff>
    </xdr:from>
    <xdr:to>
      <xdr:col>29</xdr:col>
      <xdr:colOff>127000</xdr:colOff>
      <xdr:row>37</xdr:row>
      <xdr:rowOff>86835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146887"/>
          <a:ext cx="647700" cy="64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168400</xdr:rowOff>
    </xdr:from>
    <xdr:to>
      <xdr:col>26</xdr:col>
      <xdr:colOff>50800</xdr:colOff>
      <xdr:row>37</xdr:row>
      <xdr:rowOff>22187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121650"/>
          <a:ext cx="698500" cy="25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156444</xdr:rowOff>
    </xdr:from>
    <xdr:to>
      <xdr:col>22</xdr:col>
      <xdr:colOff>114300</xdr:colOff>
      <xdr:row>36</xdr:row>
      <xdr:rowOff>168400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09694"/>
          <a:ext cx="698500" cy="11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53116</xdr:rowOff>
    </xdr:from>
    <xdr:to>
      <xdr:col>18</xdr:col>
      <xdr:colOff>177800</xdr:colOff>
      <xdr:row>36</xdr:row>
      <xdr:rowOff>156444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06366"/>
          <a:ext cx="698500" cy="103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142120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36035</xdr:rowOff>
    </xdr:from>
    <xdr:to>
      <xdr:col>29</xdr:col>
      <xdr:colOff>177800</xdr:colOff>
      <xdr:row>37</xdr:row>
      <xdr:rowOff>137635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6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8112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32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142837</xdr:rowOff>
    </xdr:from>
    <xdr:to>
      <xdr:col>26</xdr:col>
      <xdr:colOff>101600</xdr:colOff>
      <xdr:row>37</xdr:row>
      <xdr:rowOff>72987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96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57764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82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117600</xdr:rowOff>
    </xdr:from>
    <xdr:to>
      <xdr:col>22</xdr:col>
      <xdr:colOff>165100</xdr:colOff>
      <xdr:row>37</xdr:row>
      <xdr:rowOff>47750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70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5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105644</xdr:rowOff>
    </xdr:from>
    <xdr:to>
      <xdr:col>19</xdr:col>
      <xdr:colOff>38100</xdr:colOff>
      <xdr:row>37</xdr:row>
      <xdr:rowOff>35794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58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20571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4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2316</xdr:rowOff>
    </xdr:from>
    <xdr:to>
      <xdr:col>15</xdr:col>
      <xdr:colOff>101600</xdr:colOff>
      <xdr:row>36</xdr:row>
      <xdr:rowOff>103916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55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114093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2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16,675
16,138
3.97
8,740,966
8,319,346
363,341
4,524,296
7,221,448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113511</xdr:rowOff>
    </xdr:from>
    <xdr:to>
      <xdr:col>24</xdr:col>
      <xdr:colOff>63500</xdr:colOff>
      <xdr:row>35</xdr:row>
      <xdr:rowOff>157159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3797300" y="6114261"/>
          <a:ext cx="838200" cy="4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54756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84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113511</xdr:rowOff>
    </xdr:from>
    <xdr:to>
      <xdr:col>19</xdr:col>
      <xdr:colOff>177800</xdr:colOff>
      <xdr:row>36</xdr:row>
      <xdr:rowOff>20485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114261"/>
          <a:ext cx="8890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151306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20485</xdr:rowOff>
    </xdr:from>
    <xdr:to>
      <xdr:col>15</xdr:col>
      <xdr:colOff>50800</xdr:colOff>
      <xdr:row>36</xdr:row>
      <xdr:rowOff>34244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192685"/>
          <a:ext cx="889000" cy="1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34244</xdr:rowOff>
    </xdr:from>
    <xdr:to>
      <xdr:col>10</xdr:col>
      <xdr:colOff>114300</xdr:colOff>
      <xdr:row>36</xdr:row>
      <xdr:rowOff>68977</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206444"/>
          <a:ext cx="889000" cy="3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101517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117076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106359</xdr:rowOff>
    </xdr:from>
    <xdr:to>
      <xdr:col>24</xdr:col>
      <xdr:colOff>114300</xdr:colOff>
      <xdr:row>36</xdr:row>
      <xdr:rowOff>36509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10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84786</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08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62711</xdr:rowOff>
    </xdr:from>
    <xdr:to>
      <xdr:col>20</xdr:col>
      <xdr:colOff>38100</xdr:colOff>
      <xdr:row>35</xdr:row>
      <xdr:rowOff>164311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06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155438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15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141135</xdr:rowOff>
    </xdr:from>
    <xdr:to>
      <xdr:col>15</xdr:col>
      <xdr:colOff>101600</xdr:colOff>
      <xdr:row>36</xdr:row>
      <xdr:rowOff>71285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1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62412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23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154894</xdr:rowOff>
    </xdr:from>
    <xdr:to>
      <xdr:col>10</xdr:col>
      <xdr:colOff>165100</xdr:colOff>
      <xdr:row>36</xdr:row>
      <xdr:rowOff>85044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1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101571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93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18177</xdr:rowOff>
    </xdr:from>
    <xdr:to>
      <xdr:col>6</xdr:col>
      <xdr:colOff>38100</xdr:colOff>
      <xdr:row>36</xdr:row>
      <xdr:rowOff>119777</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136304</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96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131979</xdr:rowOff>
    </xdr:from>
    <xdr:to>
      <xdr:col>24</xdr:col>
      <xdr:colOff>63500</xdr:colOff>
      <xdr:row>57</xdr:row>
      <xdr:rowOff>163525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04629"/>
          <a:ext cx="8382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61206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90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84747</xdr:rowOff>
    </xdr:from>
    <xdr:to>
      <xdr:col>19</xdr:col>
      <xdr:colOff>177800</xdr:colOff>
      <xdr:row>57</xdr:row>
      <xdr:rowOff>163525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57397"/>
          <a:ext cx="889000" cy="7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85336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84747</xdr:rowOff>
    </xdr:from>
    <xdr:to>
      <xdr:col>15</xdr:col>
      <xdr:colOff>50800</xdr:colOff>
      <xdr:row>57</xdr:row>
      <xdr:rowOff>125171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57397"/>
          <a:ext cx="8890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128820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9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118593</xdr:rowOff>
    </xdr:from>
    <xdr:to>
      <xdr:col>10</xdr:col>
      <xdr:colOff>114300</xdr:colOff>
      <xdr:row>57</xdr:row>
      <xdr:rowOff>125171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91243"/>
          <a:ext cx="889000" cy="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20743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81179</xdr:rowOff>
    </xdr:from>
    <xdr:to>
      <xdr:col>24</xdr:col>
      <xdr:colOff>114300</xdr:colOff>
      <xdr:row>58</xdr:row>
      <xdr:rowOff>11329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59606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112725</xdr:rowOff>
    </xdr:from>
    <xdr:to>
      <xdr:col>20</xdr:col>
      <xdr:colOff>38100</xdr:colOff>
      <xdr:row>58</xdr:row>
      <xdr:rowOff>42875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34002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33947</xdr:rowOff>
    </xdr:from>
    <xdr:to>
      <xdr:col>15</xdr:col>
      <xdr:colOff>101600</xdr:colOff>
      <xdr:row>57</xdr:row>
      <xdr:rowOff>135547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152074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5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74371</xdr:rowOff>
    </xdr:from>
    <xdr:to>
      <xdr:col>10</xdr:col>
      <xdr:colOff>165100</xdr:colOff>
      <xdr:row>58</xdr:row>
      <xdr:rowOff>4521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167098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3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67793</xdr:rowOff>
    </xdr:from>
    <xdr:to>
      <xdr:col>6</xdr:col>
      <xdr:colOff>38100</xdr:colOff>
      <xdr:row>57</xdr:row>
      <xdr:rowOff>169393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160520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3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115125</xdr:rowOff>
    </xdr:from>
    <xdr:to>
      <xdr:col>24</xdr:col>
      <xdr:colOff>63500</xdr:colOff>
      <xdr:row>78</xdr:row>
      <xdr:rowOff>122051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88225"/>
          <a:ext cx="8382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115125</xdr:rowOff>
    </xdr:from>
    <xdr:to>
      <xdr:col>19</xdr:col>
      <xdr:colOff>177800</xdr:colOff>
      <xdr:row>78</xdr:row>
      <xdr:rowOff>115331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88225"/>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109068</xdr:rowOff>
    </xdr:from>
    <xdr:to>
      <xdr:col>15</xdr:col>
      <xdr:colOff>50800</xdr:colOff>
      <xdr:row>78</xdr:row>
      <xdr:rowOff>115331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82168"/>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107651</xdr:rowOff>
    </xdr:from>
    <xdr:to>
      <xdr:col>10</xdr:col>
      <xdr:colOff>114300</xdr:colOff>
      <xdr:row>78</xdr:row>
      <xdr:rowOff>109068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80751"/>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71251</xdr:rowOff>
    </xdr:from>
    <xdr:to>
      <xdr:col>24</xdr:col>
      <xdr:colOff>114300</xdr:colOff>
      <xdr:row>79</xdr:row>
      <xdr:rowOff>1401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157628</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64325</xdr:rowOff>
    </xdr:from>
    <xdr:to>
      <xdr:col>20</xdr:col>
      <xdr:colOff>38100</xdr:colOff>
      <xdr:row>78</xdr:row>
      <xdr:rowOff>165925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3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157052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3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64531</xdr:rowOff>
    </xdr:from>
    <xdr:to>
      <xdr:col>15</xdr:col>
      <xdr:colOff>101600</xdr:colOff>
      <xdr:row>78</xdr:row>
      <xdr:rowOff>166131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157258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58268</xdr:rowOff>
    </xdr:from>
    <xdr:to>
      <xdr:col>10</xdr:col>
      <xdr:colOff>165100</xdr:colOff>
      <xdr:row>78</xdr:row>
      <xdr:rowOff>159868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150995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2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56851</xdr:rowOff>
    </xdr:from>
    <xdr:to>
      <xdr:col>6</xdr:col>
      <xdr:colOff>38100</xdr:colOff>
      <xdr:row>78</xdr:row>
      <xdr:rowOff>158451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149578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61354</xdr:rowOff>
    </xdr:from>
    <xdr:to>
      <xdr:col>24</xdr:col>
      <xdr:colOff>63500</xdr:colOff>
      <xdr:row>94</xdr:row>
      <xdr:rowOff>163437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77654"/>
          <a:ext cx="838200" cy="10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163437</xdr:rowOff>
    </xdr:from>
    <xdr:to>
      <xdr:col>19</xdr:col>
      <xdr:colOff>177800</xdr:colOff>
      <xdr:row>96</xdr:row>
      <xdr:rowOff>91808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79737"/>
          <a:ext cx="889000" cy="27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135157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83668</xdr:rowOff>
    </xdr:from>
    <xdr:to>
      <xdr:col>15</xdr:col>
      <xdr:colOff>50800</xdr:colOff>
      <xdr:row>96</xdr:row>
      <xdr:rowOff>91808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42868"/>
          <a:ext cx="889000" cy="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91736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0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83668</xdr:rowOff>
    </xdr:from>
    <xdr:to>
      <xdr:col>10</xdr:col>
      <xdr:colOff>114300</xdr:colOff>
      <xdr:row>96</xdr:row>
      <xdr:rowOff>139040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42868"/>
          <a:ext cx="8890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88510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122331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10554</xdr:rowOff>
    </xdr:from>
    <xdr:to>
      <xdr:col>24</xdr:col>
      <xdr:colOff>114300</xdr:colOff>
      <xdr:row>94</xdr:row>
      <xdr:rowOff>112154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33431</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112637</xdr:rowOff>
    </xdr:from>
    <xdr:to>
      <xdr:col>20</xdr:col>
      <xdr:colOff>38100</xdr:colOff>
      <xdr:row>95</xdr:row>
      <xdr:rowOff>42787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33914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32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41008</xdr:rowOff>
    </xdr:from>
    <xdr:to>
      <xdr:col>15</xdr:col>
      <xdr:colOff>101600</xdr:colOff>
      <xdr:row>96</xdr:row>
      <xdr:rowOff>142608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133735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59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32868</xdr:rowOff>
    </xdr:from>
    <xdr:to>
      <xdr:col>10</xdr:col>
      <xdr:colOff>165100</xdr:colOff>
      <xdr:row>96</xdr:row>
      <xdr:rowOff>134468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125595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5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88240</xdr:rowOff>
    </xdr:from>
    <xdr:to>
      <xdr:col>6</xdr:col>
      <xdr:colOff>38100</xdr:colOff>
      <xdr:row>97</xdr:row>
      <xdr:rowOff>18390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9517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100564</xdr:rowOff>
    </xdr:from>
    <xdr:to>
      <xdr:col>55</xdr:col>
      <xdr:colOff>0</xdr:colOff>
      <xdr:row>37</xdr:row>
      <xdr:rowOff>109058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44214"/>
          <a:ext cx="838200" cy="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110942</xdr:rowOff>
    </xdr:from>
    <xdr:to>
      <xdr:col>50</xdr:col>
      <xdr:colOff>114300</xdr:colOff>
      <xdr:row>37</xdr:row>
      <xdr:rowOff>109058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40242"/>
          <a:ext cx="889000" cy="5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110942</xdr:rowOff>
    </xdr:from>
    <xdr:to>
      <xdr:col>45</xdr:col>
      <xdr:colOff>177800</xdr:colOff>
      <xdr:row>38</xdr:row>
      <xdr:rowOff>50222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40242"/>
          <a:ext cx="889000" cy="6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50222</xdr:rowOff>
    </xdr:from>
    <xdr:to>
      <xdr:col>41</xdr:col>
      <xdr:colOff>50800</xdr:colOff>
      <xdr:row>38</xdr:row>
      <xdr:rowOff>67275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65322"/>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59516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49764</xdr:rowOff>
    </xdr:from>
    <xdr:to>
      <xdr:col>55</xdr:col>
      <xdr:colOff>50800</xdr:colOff>
      <xdr:row>37</xdr:row>
      <xdr:rowOff>151364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136141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58258</xdr:rowOff>
    </xdr:from>
    <xdr:to>
      <xdr:col>50</xdr:col>
      <xdr:colOff>165100</xdr:colOff>
      <xdr:row>37</xdr:row>
      <xdr:rowOff>159858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0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150985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9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60142</xdr:rowOff>
    </xdr:from>
    <xdr:to>
      <xdr:col>46</xdr:col>
      <xdr:colOff>38100</xdr:colOff>
      <xdr:row>34</xdr:row>
      <xdr:rowOff>161742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152869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98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170872</xdr:rowOff>
    </xdr:from>
    <xdr:to>
      <xdr:col>41</xdr:col>
      <xdr:colOff>101600</xdr:colOff>
      <xdr:row>38</xdr:row>
      <xdr:rowOff>101022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92149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0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16475</xdr:rowOff>
    </xdr:from>
    <xdr:to>
      <xdr:col>36</xdr:col>
      <xdr:colOff>165100</xdr:colOff>
      <xdr:row>38</xdr:row>
      <xdr:rowOff>118075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109202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2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30841</xdr:rowOff>
    </xdr:from>
    <xdr:to>
      <xdr:col>55</xdr:col>
      <xdr:colOff>0</xdr:colOff>
      <xdr:row>57</xdr:row>
      <xdr:rowOff>92143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03491"/>
          <a:ext cx="838200" cy="6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92143</xdr:rowOff>
    </xdr:from>
    <xdr:to>
      <xdr:col>50</xdr:col>
      <xdr:colOff>114300</xdr:colOff>
      <xdr:row>57</xdr:row>
      <xdr:rowOff>106972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64793"/>
          <a:ext cx="889000" cy="1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106972</xdr:rowOff>
    </xdr:from>
    <xdr:to>
      <xdr:col>45</xdr:col>
      <xdr:colOff>177800</xdr:colOff>
      <xdr:row>59</xdr:row>
      <xdr:rowOff>467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79622"/>
          <a:ext cx="889000" cy="23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137726</xdr:rowOff>
    </xdr:from>
    <xdr:to>
      <xdr:col>41</xdr:col>
      <xdr:colOff>50800</xdr:colOff>
      <xdr:row>59</xdr:row>
      <xdr:rowOff>467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10376"/>
          <a:ext cx="889000" cy="20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151491</xdr:rowOff>
    </xdr:from>
    <xdr:to>
      <xdr:col>55</xdr:col>
      <xdr:colOff>50800</xdr:colOff>
      <xdr:row>57</xdr:row>
      <xdr:rowOff>81641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5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129918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3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41343</xdr:rowOff>
    </xdr:from>
    <xdr:to>
      <xdr:col>50</xdr:col>
      <xdr:colOff>165100</xdr:colOff>
      <xdr:row>57</xdr:row>
      <xdr:rowOff>142943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1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134070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0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56172</xdr:rowOff>
    </xdr:from>
    <xdr:to>
      <xdr:col>46</xdr:col>
      <xdr:colOff>38100</xdr:colOff>
      <xdr:row>57</xdr:row>
      <xdr:rowOff>157772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148899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121117</xdr:rowOff>
    </xdr:from>
    <xdr:to>
      <xdr:col>41</xdr:col>
      <xdr:colOff>101600</xdr:colOff>
      <xdr:row>59</xdr:row>
      <xdr:rowOff>51267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42394</xdr:rowOff>
    </xdr:from>
    <xdr:ext cx="469744"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26428" y="1015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86926</xdr:rowOff>
    </xdr:from>
    <xdr:to>
      <xdr:col>36</xdr:col>
      <xdr:colOff>165100</xdr:colOff>
      <xdr:row>58</xdr:row>
      <xdr:rowOff>17076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159341</xdr:rowOff>
    </xdr:from>
    <xdr:to>
      <xdr:col>55</xdr:col>
      <xdr:colOff>0</xdr:colOff>
      <xdr:row>77</xdr:row>
      <xdr:rowOff>98056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846641"/>
          <a:ext cx="838200" cy="45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48486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0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98056</xdr:rowOff>
    </xdr:from>
    <xdr:to>
      <xdr:col>50</xdr:col>
      <xdr:colOff>114300</xdr:colOff>
      <xdr:row>79</xdr:row>
      <xdr:rowOff>12103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99706"/>
          <a:ext cx="889000" cy="2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12103</xdr:rowOff>
    </xdr:from>
    <xdr:to>
      <xdr:col>45</xdr:col>
      <xdr:colOff>177800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56653"/>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43807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108541</xdr:rowOff>
    </xdr:from>
    <xdr:to>
      <xdr:col>55</xdr:col>
      <xdr:colOff>50800</xdr:colOff>
      <xdr:row>75</xdr:row>
      <xdr:rowOff>38691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7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131418</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6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47256</xdr:rowOff>
    </xdr:from>
    <xdr:to>
      <xdr:col>50</xdr:col>
      <xdr:colOff>165100</xdr:colOff>
      <xdr:row>77</xdr:row>
      <xdr:rowOff>148856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4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139983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34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132753</xdr:rowOff>
    </xdr:from>
    <xdr:to>
      <xdr:col>46</xdr:col>
      <xdr:colOff>38100</xdr:colOff>
      <xdr:row>79</xdr:row>
      <xdr:rowOff>62903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54030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9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89839</xdr:rowOff>
    </xdr:from>
    <xdr:to>
      <xdr:col>55</xdr:col>
      <xdr:colOff>0</xdr:colOff>
      <xdr:row>98</xdr:row>
      <xdr:rowOff>118517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20489"/>
          <a:ext cx="838200" cy="20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6325</xdr:rowOff>
    </xdr:from>
    <xdr:to>
      <xdr:col>50</xdr:col>
      <xdr:colOff>114300</xdr:colOff>
      <xdr:row>97</xdr:row>
      <xdr:rowOff>89839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636975"/>
          <a:ext cx="889000" cy="8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6325</xdr:rowOff>
    </xdr:from>
    <xdr:to>
      <xdr:col>45</xdr:col>
      <xdr:colOff>177800</xdr:colOff>
      <xdr:row>98</xdr:row>
      <xdr:rowOff>143560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36975"/>
          <a:ext cx="889000" cy="30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9030</xdr:rowOff>
    </xdr:from>
    <xdr:to>
      <xdr:col>41</xdr:col>
      <xdr:colOff>50800</xdr:colOff>
      <xdr:row>98</xdr:row>
      <xdr:rowOff>143560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11130"/>
          <a:ext cx="889000" cy="13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67717</xdr:rowOff>
    </xdr:from>
    <xdr:to>
      <xdr:col>55</xdr:col>
      <xdr:colOff>50800</xdr:colOff>
      <xdr:row>98</xdr:row>
      <xdr:rowOff>169317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6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154094</xdr:rowOff>
    </xdr:from>
    <xdr:ext cx="469744"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8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39039</xdr:rowOff>
    </xdr:from>
    <xdr:to>
      <xdr:col>50</xdr:col>
      <xdr:colOff>165100</xdr:colOff>
      <xdr:row>97</xdr:row>
      <xdr:rowOff>140639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6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131766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126975</xdr:rowOff>
    </xdr:from>
    <xdr:to>
      <xdr:col>46</xdr:col>
      <xdr:colOff>38100</xdr:colOff>
      <xdr:row>97</xdr:row>
      <xdr:rowOff>57125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48252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7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92760</xdr:rowOff>
    </xdr:from>
    <xdr:to>
      <xdr:col>41</xdr:col>
      <xdr:colOff>101600</xdr:colOff>
      <xdr:row>99</xdr:row>
      <xdr:rowOff>22910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9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14037</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698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129680</xdr:rowOff>
    </xdr:from>
    <xdr:to>
      <xdr:col>36</xdr:col>
      <xdr:colOff>165100</xdr:colOff>
      <xdr:row>98</xdr:row>
      <xdr:rowOff>59830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50957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5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27013</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13563"/>
          <a:ext cx="889000" cy="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8458</xdr:rowOff>
    </xdr:from>
    <xdr:to>
      <xdr:col>71</xdr:col>
      <xdr:colOff>177800</xdr:colOff>
      <xdr:row>39</xdr:row>
      <xdr:rowOff>27013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95008"/>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02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147663</xdr:rowOff>
    </xdr:from>
    <xdr:to>
      <xdr:col>72</xdr:col>
      <xdr:colOff>38100</xdr:colOff>
      <xdr:row>39</xdr:row>
      <xdr:rowOff>77813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68940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5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129108</xdr:rowOff>
    </xdr:from>
    <xdr:to>
      <xdr:col>67</xdr:col>
      <xdr:colOff>101600</xdr:colOff>
      <xdr:row>39</xdr:row>
      <xdr:rowOff>59258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50385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3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43154</xdr:rowOff>
    </xdr:from>
    <xdr:to>
      <xdr:col>85</xdr:col>
      <xdr:colOff>127000</xdr:colOff>
      <xdr:row>77</xdr:row>
      <xdr:rowOff>45639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44804"/>
          <a:ext cx="8382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43154</xdr:rowOff>
    </xdr:from>
    <xdr:to>
      <xdr:col>81</xdr:col>
      <xdr:colOff>50800</xdr:colOff>
      <xdr:row>77</xdr:row>
      <xdr:rowOff>47628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44804"/>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47628</xdr:rowOff>
    </xdr:from>
    <xdr:to>
      <xdr:col>76</xdr:col>
      <xdr:colOff>114300</xdr:colOff>
      <xdr:row>77</xdr:row>
      <xdr:rowOff>64841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49278"/>
          <a:ext cx="8890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57728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64841</xdr:rowOff>
    </xdr:from>
    <xdr:to>
      <xdr:col>71</xdr:col>
      <xdr:colOff>177800</xdr:colOff>
      <xdr:row>77</xdr:row>
      <xdr:rowOff>85020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66491"/>
          <a:ext cx="889000" cy="2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166289</xdr:rowOff>
    </xdr:from>
    <xdr:to>
      <xdr:col>85</xdr:col>
      <xdr:colOff>177800</xdr:colOff>
      <xdr:row>77</xdr:row>
      <xdr:rowOff>96439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144716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7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163804</xdr:rowOff>
    </xdr:from>
    <xdr:to>
      <xdr:col>81</xdr:col>
      <xdr:colOff>101600</xdr:colOff>
      <xdr:row>77</xdr:row>
      <xdr:rowOff>93954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85081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168278</xdr:rowOff>
    </xdr:from>
    <xdr:to>
      <xdr:col>76</xdr:col>
      <xdr:colOff>165100</xdr:colOff>
      <xdr:row>77</xdr:row>
      <xdr:rowOff>98428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89555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9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14041</xdr:rowOff>
    </xdr:from>
    <xdr:to>
      <xdr:col>72</xdr:col>
      <xdr:colOff>38100</xdr:colOff>
      <xdr:row>77</xdr:row>
      <xdr:rowOff>115641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106768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34220</xdr:rowOff>
    </xdr:from>
    <xdr:to>
      <xdr:col>67</xdr:col>
      <xdr:colOff>101600</xdr:colOff>
      <xdr:row>77</xdr:row>
      <xdr:rowOff>135820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126947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58813</xdr:rowOff>
    </xdr:from>
    <xdr:to>
      <xdr:col>85</xdr:col>
      <xdr:colOff>127000</xdr:colOff>
      <xdr:row>98</xdr:row>
      <xdr:rowOff>118999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518013"/>
          <a:ext cx="838200" cy="40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149200</xdr:rowOff>
    </xdr:from>
    <xdr:to>
      <xdr:col>81</xdr:col>
      <xdr:colOff>50800</xdr:colOff>
      <xdr:row>98</xdr:row>
      <xdr:rowOff>118999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79850"/>
          <a:ext cx="889000" cy="14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149200</xdr:rowOff>
    </xdr:from>
    <xdr:to>
      <xdr:col>76</xdr:col>
      <xdr:colOff>114300</xdr:colOff>
      <xdr:row>98</xdr:row>
      <xdr:rowOff>30657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79850"/>
          <a:ext cx="889000" cy="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30657</xdr:rowOff>
    </xdr:from>
    <xdr:to>
      <xdr:col>71</xdr:col>
      <xdr:colOff>177800</xdr:colOff>
      <xdr:row>98</xdr:row>
      <xdr:rowOff>92063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32757"/>
          <a:ext cx="889000" cy="6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8013</xdr:rowOff>
    </xdr:from>
    <xdr:to>
      <xdr:col>85</xdr:col>
      <xdr:colOff>177800</xdr:colOff>
      <xdr:row>96</xdr:row>
      <xdr:rowOff>109613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46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157890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4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68199</xdr:rowOff>
    </xdr:from>
    <xdr:to>
      <xdr:col>81</xdr:col>
      <xdr:colOff>101600</xdr:colOff>
      <xdr:row>98</xdr:row>
      <xdr:rowOff>169799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7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160926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6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98400</xdr:rowOff>
    </xdr:from>
    <xdr:to>
      <xdr:col>76</xdr:col>
      <xdr:colOff>165100</xdr:colOff>
      <xdr:row>98</xdr:row>
      <xdr:rowOff>28550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19677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2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151307</xdr:rowOff>
    </xdr:from>
    <xdr:to>
      <xdr:col>72</xdr:col>
      <xdr:colOff>38100</xdr:colOff>
      <xdr:row>98</xdr:row>
      <xdr:rowOff>81457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72584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7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41263</xdr:rowOff>
    </xdr:from>
    <xdr:to>
      <xdr:col>67</xdr:col>
      <xdr:colOff>101600</xdr:colOff>
      <xdr:row>98</xdr:row>
      <xdr:rowOff>142863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133990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3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49327</xdr:rowOff>
    </xdr:from>
    <xdr:to>
      <xdr:col>116</xdr:col>
      <xdr:colOff>63500</xdr:colOff>
      <xdr:row>36</xdr:row>
      <xdr:rowOff>9779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050077"/>
          <a:ext cx="8382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131792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75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9779</xdr:rowOff>
    </xdr:from>
    <xdr:to>
      <xdr:col>111</xdr:col>
      <xdr:colOff>177800</xdr:colOff>
      <xdr:row>37</xdr:row>
      <xdr:rowOff>36297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181979"/>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113199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2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36297</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379947"/>
          <a:ext cx="889000" cy="3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123486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169977</xdr:rowOff>
    </xdr:from>
    <xdr:to>
      <xdr:col>116</xdr:col>
      <xdr:colOff>114300</xdr:colOff>
      <xdr:row>35</xdr:row>
      <xdr:rowOff>100127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99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21404</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85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130429</xdr:rowOff>
    </xdr:from>
    <xdr:to>
      <xdr:col>112</xdr:col>
      <xdr:colOff>38100</xdr:colOff>
      <xdr:row>36</xdr:row>
      <xdr:rowOff>60579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77106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156947</xdr:rowOff>
    </xdr:from>
    <xdr:to>
      <xdr:col>107</xdr:col>
      <xdr:colOff>101600</xdr:colOff>
      <xdr:row>37</xdr:row>
      <xdr:rowOff>87097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3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103624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10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138215</xdr:rowOff>
    </xdr:from>
    <xdr:to>
      <xdr:col>116</xdr:col>
      <xdr:colOff>63500</xdr:colOff>
      <xdr:row>77</xdr:row>
      <xdr:rowOff>3944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68415"/>
          <a:ext cx="838200" cy="3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3944</xdr:rowOff>
    </xdr:from>
    <xdr:to>
      <xdr:col>111</xdr:col>
      <xdr:colOff>177800</xdr:colOff>
      <xdr:row>77</xdr:row>
      <xdr:rowOff>29874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05594"/>
          <a:ext cx="889000" cy="2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111403</xdr:rowOff>
    </xdr:from>
    <xdr:to>
      <xdr:col>107</xdr:col>
      <xdr:colOff>50800</xdr:colOff>
      <xdr:row>77</xdr:row>
      <xdr:rowOff>29874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798703"/>
          <a:ext cx="889000" cy="43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111403</xdr:rowOff>
    </xdr:from>
    <xdr:to>
      <xdr:col>102</xdr:col>
      <xdr:colOff>114300</xdr:colOff>
      <xdr:row>74</xdr:row>
      <xdr:rowOff>137463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9870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38262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87415</xdr:rowOff>
    </xdr:from>
    <xdr:to>
      <xdr:col>116</xdr:col>
      <xdr:colOff>114300</xdr:colOff>
      <xdr:row>77</xdr:row>
      <xdr:rowOff>17565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65842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124594</xdr:rowOff>
    </xdr:from>
    <xdr:to>
      <xdr:col>112</xdr:col>
      <xdr:colOff>38100</xdr:colOff>
      <xdr:row>77</xdr:row>
      <xdr:rowOff>54744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45871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4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150524</xdr:rowOff>
    </xdr:from>
    <xdr:to>
      <xdr:col>107</xdr:col>
      <xdr:colOff>101600</xdr:colOff>
      <xdr:row>77</xdr:row>
      <xdr:rowOff>80674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71801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60603</xdr:rowOff>
    </xdr:from>
    <xdr:to>
      <xdr:col>102</xdr:col>
      <xdr:colOff>165100</xdr:colOff>
      <xdr:row>74</xdr:row>
      <xdr:rowOff>162203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7280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86663</xdr:rowOff>
    </xdr:from>
    <xdr:to>
      <xdr:col>98</xdr:col>
      <xdr:colOff>38100</xdr:colOff>
      <xdr:row>75</xdr:row>
      <xdr:rowOff>16813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33340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4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498,911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86,778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3,055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円の減となったものの、全体的には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増加傾向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ある。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また、定員管理などにより抑制に努めているため、類似団体平均並みで推移している。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80,108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2,484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円の増となった。この主な要因は燃料価格の高騰によりシビックセンターやクリーンセンターをはじめとした各公共施設等の電気使用料が増となったことによるものである。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補助費等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年度に実施した特別定額給付金給付事業等の反動減により大幅</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減とな</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ったが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年度は新型コロナウイルス感染症対応地方創生臨時交付金を活用し水道基本料金の減免を行ったことなどから増となった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町立小学校の空調等整備事業に係る元金償還の発生などにより住民一人当たりのコストは増加</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傾向にあったが、令和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年度に庁舎建設事業債が償還完了したことなどにより住民一人当たりのコストは減となった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年度にシビックセンター等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ESCO</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事業や町民運動場整備事業などの起債を活用する大規模事業の実施を予定していることから、公債費の一時的な増加は見込まれるが、今後は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徐々に減少していく見込みである。普通建設事業費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年度に町立小中学校体育館床改修工事や昨年度に続き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東忠岡地区認定こども園整備工事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を実施したこと</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により増となった。積立金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前年度決算剰余金の処分に伴う基金積立金の増などにより、一人当たり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39,369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円と、前年度に比べ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31,739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円の大幅な増となっている。</a:t>
          </a:r>
          <a:endParaRPr lang="ja-JP" altLang="en-US"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16,675
16,138
3.97
8,740,966
8,319,346
363,341
4,524,296
7,221,448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96593</xdr:rowOff>
    </xdr:from>
    <xdr:to>
      <xdr:col>24</xdr:col>
      <xdr:colOff>63500</xdr:colOff>
      <xdr:row>34</xdr:row>
      <xdr:rowOff>40749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54443"/>
          <a:ext cx="838200" cy="1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24747</xdr:rowOff>
    </xdr:from>
    <xdr:to>
      <xdr:col>19</xdr:col>
      <xdr:colOff>177800</xdr:colOff>
      <xdr:row>34</xdr:row>
      <xdr:rowOff>40749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5404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24747</xdr:rowOff>
    </xdr:from>
    <xdr:to>
      <xdr:col>15</xdr:col>
      <xdr:colOff>50800</xdr:colOff>
      <xdr:row>34</xdr:row>
      <xdr:rowOff>128270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54047"/>
          <a:ext cx="889000" cy="1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119452</xdr:rowOff>
    </xdr:from>
    <xdr:to>
      <xdr:col>10</xdr:col>
      <xdr:colOff>114300</xdr:colOff>
      <xdr:row>34</xdr:row>
      <xdr:rowOff>128270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48752"/>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104157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141386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45793</xdr:rowOff>
    </xdr:from>
    <xdr:to>
      <xdr:col>24</xdr:col>
      <xdr:colOff>114300</xdr:colOff>
      <xdr:row>33</xdr:row>
      <xdr:rowOff>147393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68670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5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161399</xdr:rowOff>
    </xdr:from>
    <xdr:to>
      <xdr:col>20</xdr:col>
      <xdr:colOff>38100</xdr:colOff>
      <xdr:row>34</xdr:row>
      <xdr:rowOff>91549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108076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9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145397</xdr:rowOff>
    </xdr:from>
    <xdr:to>
      <xdr:col>15</xdr:col>
      <xdr:colOff>101600</xdr:colOff>
      <xdr:row>34</xdr:row>
      <xdr:rowOff>75547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92074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7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77470</xdr:rowOff>
    </xdr:from>
    <xdr:to>
      <xdr:col>10</xdr:col>
      <xdr:colOff>165100</xdr:colOff>
      <xdr:row>35</xdr:row>
      <xdr:rowOff>7620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170197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68652</xdr:rowOff>
    </xdr:from>
    <xdr:to>
      <xdr:col>6</xdr:col>
      <xdr:colOff>38100</xdr:colOff>
      <xdr:row>34</xdr:row>
      <xdr:rowOff>170252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161379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9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90528</xdr:rowOff>
    </xdr:from>
    <xdr:to>
      <xdr:col>24</xdr:col>
      <xdr:colOff>63500</xdr:colOff>
      <xdr:row>57</xdr:row>
      <xdr:rowOff>49129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91728"/>
          <a:ext cx="838200" cy="13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48626</xdr:rowOff>
    </xdr:from>
    <xdr:to>
      <xdr:col>19</xdr:col>
      <xdr:colOff>177800</xdr:colOff>
      <xdr:row>57</xdr:row>
      <xdr:rowOff>49129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06926"/>
          <a:ext cx="889000" cy="51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48626</xdr:rowOff>
    </xdr:from>
    <xdr:to>
      <xdr:col>15</xdr:col>
      <xdr:colOff>50800</xdr:colOff>
      <xdr:row>57</xdr:row>
      <xdr:rowOff>28459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06926"/>
          <a:ext cx="889000" cy="4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28459</xdr:rowOff>
    </xdr:from>
    <xdr:to>
      <xdr:col>10</xdr:col>
      <xdr:colOff>114300</xdr:colOff>
      <xdr:row>57</xdr:row>
      <xdr:rowOff>69972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01109"/>
          <a:ext cx="889000" cy="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39728</xdr:rowOff>
    </xdr:from>
    <xdr:to>
      <xdr:col>24</xdr:col>
      <xdr:colOff>114300</xdr:colOff>
      <xdr:row>56</xdr:row>
      <xdr:rowOff>141328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18155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1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169779</xdr:rowOff>
    </xdr:from>
    <xdr:to>
      <xdr:col>20</xdr:col>
      <xdr:colOff>38100</xdr:colOff>
      <xdr:row>57</xdr:row>
      <xdr:rowOff>99929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91056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169276</xdr:rowOff>
    </xdr:from>
    <xdr:to>
      <xdr:col>15</xdr:col>
      <xdr:colOff>101600</xdr:colOff>
      <xdr:row>54</xdr:row>
      <xdr:rowOff>99426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2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90553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4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149109</xdr:rowOff>
    </xdr:from>
    <xdr:to>
      <xdr:col>10</xdr:col>
      <xdr:colOff>165100</xdr:colOff>
      <xdr:row>57</xdr:row>
      <xdr:rowOff>79259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70386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19172</xdr:rowOff>
    </xdr:from>
    <xdr:to>
      <xdr:col>6</xdr:col>
      <xdr:colOff>38100</xdr:colOff>
      <xdr:row>57</xdr:row>
      <xdr:rowOff>120772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111899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8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31355</xdr:rowOff>
    </xdr:from>
    <xdr:to>
      <xdr:col>24</xdr:col>
      <xdr:colOff>63500</xdr:colOff>
      <xdr:row>76</xdr:row>
      <xdr:rowOff>50296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90105"/>
          <a:ext cx="838200" cy="19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50296</xdr:rowOff>
    </xdr:from>
    <xdr:to>
      <xdr:col>19</xdr:col>
      <xdr:colOff>177800</xdr:colOff>
      <xdr:row>77</xdr:row>
      <xdr:rowOff>96048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0496"/>
          <a:ext cx="889000" cy="2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56086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96048</xdr:rowOff>
    </xdr:from>
    <xdr:to>
      <xdr:col>15</xdr:col>
      <xdr:colOff>50800</xdr:colOff>
      <xdr:row>78</xdr:row>
      <xdr:rowOff>17388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97698"/>
          <a:ext cx="889000" cy="9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142650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97724</xdr:rowOff>
    </xdr:from>
    <xdr:to>
      <xdr:col>10</xdr:col>
      <xdr:colOff>114300</xdr:colOff>
      <xdr:row>78</xdr:row>
      <xdr:rowOff>17388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99374"/>
          <a:ext cx="889000" cy="9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17756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152005</xdr:rowOff>
    </xdr:from>
    <xdr:to>
      <xdr:col>24</xdr:col>
      <xdr:colOff>114300</xdr:colOff>
      <xdr:row>75</xdr:row>
      <xdr:rowOff>82155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3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3432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9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170946</xdr:rowOff>
    </xdr:from>
    <xdr:to>
      <xdr:col>20</xdr:col>
      <xdr:colOff>38100</xdr:colOff>
      <xdr:row>76</xdr:row>
      <xdr:rowOff>101096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2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92223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2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45248</xdr:rowOff>
    </xdr:from>
    <xdr:to>
      <xdr:col>15</xdr:col>
      <xdr:colOff>101600</xdr:colOff>
      <xdr:row>77</xdr:row>
      <xdr:rowOff>146848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138038</xdr:rowOff>
    </xdr:from>
    <xdr:to>
      <xdr:col>10</xdr:col>
      <xdr:colOff>165100</xdr:colOff>
      <xdr:row>78</xdr:row>
      <xdr:rowOff>68188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59315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46924</xdr:rowOff>
    </xdr:from>
    <xdr:to>
      <xdr:col>6</xdr:col>
      <xdr:colOff>38100</xdr:colOff>
      <xdr:row>77</xdr:row>
      <xdr:rowOff>148524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165051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102743</xdr:rowOff>
    </xdr:from>
    <xdr:to>
      <xdr:col>24</xdr:col>
      <xdr:colOff>63500</xdr:colOff>
      <xdr:row>97</xdr:row>
      <xdr:rowOff>36198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61943"/>
          <a:ext cx="838200" cy="10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78420</xdr:rowOff>
    </xdr:from>
    <xdr:to>
      <xdr:col>19</xdr:col>
      <xdr:colOff>177800</xdr:colOff>
      <xdr:row>96</xdr:row>
      <xdr:rowOff>102743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37620"/>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78420</xdr:rowOff>
    </xdr:from>
    <xdr:to>
      <xdr:col>15</xdr:col>
      <xdr:colOff>50800</xdr:colOff>
      <xdr:row>97</xdr:row>
      <xdr:rowOff>53792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37620"/>
          <a:ext cx="889000" cy="14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36771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27329</xdr:rowOff>
    </xdr:from>
    <xdr:to>
      <xdr:col>10</xdr:col>
      <xdr:colOff>114300</xdr:colOff>
      <xdr:row>97</xdr:row>
      <xdr:rowOff>53792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57979"/>
          <a:ext cx="889000" cy="2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156848</xdr:rowOff>
    </xdr:from>
    <xdr:to>
      <xdr:col>24</xdr:col>
      <xdr:colOff>114300</xdr:colOff>
      <xdr:row>97</xdr:row>
      <xdr:rowOff>86998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135275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51943</xdr:rowOff>
    </xdr:from>
    <xdr:to>
      <xdr:col>20</xdr:col>
      <xdr:colOff>38100</xdr:colOff>
      <xdr:row>96</xdr:row>
      <xdr:rowOff>153543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170070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8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27620</xdr:rowOff>
    </xdr:from>
    <xdr:to>
      <xdr:col>15</xdr:col>
      <xdr:colOff>101600</xdr:colOff>
      <xdr:row>96</xdr:row>
      <xdr:rowOff>129220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8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145747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6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2992</xdr:rowOff>
    </xdr:from>
    <xdr:to>
      <xdr:col>10</xdr:col>
      <xdr:colOff>165100</xdr:colOff>
      <xdr:row>97</xdr:row>
      <xdr:rowOff>104592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95719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147979</xdr:rowOff>
    </xdr:from>
    <xdr:to>
      <xdr:col>6</xdr:col>
      <xdr:colOff>38100</xdr:colOff>
      <xdr:row>97</xdr:row>
      <xdr:rowOff>78129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69256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9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8255</xdr:rowOff>
    </xdr:from>
    <xdr:to>
      <xdr:col>55</xdr:col>
      <xdr:colOff>0</xdr:colOff>
      <xdr:row>38</xdr:row>
      <xdr:rowOff>44374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23355"/>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134442</xdr:rowOff>
    </xdr:from>
    <xdr:to>
      <xdr:col>50</xdr:col>
      <xdr:colOff>114300</xdr:colOff>
      <xdr:row>38</xdr:row>
      <xdr:rowOff>8255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78092"/>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52011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134442</xdr:rowOff>
    </xdr:from>
    <xdr:to>
      <xdr:col>45</xdr:col>
      <xdr:colOff>177800</xdr:colOff>
      <xdr:row>37</xdr:row>
      <xdr:rowOff>151359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78092"/>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144958</xdr:rowOff>
    </xdr:from>
    <xdr:to>
      <xdr:col>41</xdr:col>
      <xdr:colOff>50800</xdr:colOff>
      <xdr:row>37</xdr:row>
      <xdr:rowOff>151359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8860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69842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75328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165024</xdr:rowOff>
    </xdr:from>
    <xdr:to>
      <xdr:col>55</xdr:col>
      <xdr:colOff>50800</xdr:colOff>
      <xdr:row>38</xdr:row>
      <xdr:rowOff>95174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116019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128905</xdr:rowOff>
    </xdr:from>
    <xdr:to>
      <xdr:col>50</xdr:col>
      <xdr:colOff>165100</xdr:colOff>
      <xdr:row>38</xdr:row>
      <xdr:rowOff>59055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75582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47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83642</xdr:rowOff>
    </xdr:from>
    <xdr:to>
      <xdr:col>46</xdr:col>
      <xdr:colOff>38100</xdr:colOff>
      <xdr:row>38</xdr:row>
      <xdr:rowOff>13792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30319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02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100559</xdr:rowOff>
    </xdr:from>
    <xdr:to>
      <xdr:col>41</xdr:col>
      <xdr:colOff>101600</xdr:colOff>
      <xdr:row>38</xdr:row>
      <xdr:rowOff>30708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442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47236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19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94158</xdr:rowOff>
    </xdr:from>
    <xdr:to>
      <xdr:col>36</xdr:col>
      <xdr:colOff>165100</xdr:colOff>
      <xdr:row>38</xdr:row>
      <xdr:rowOff>24308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40835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13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82615</xdr:rowOff>
    </xdr:from>
    <xdr:to>
      <xdr:col>55</xdr:col>
      <xdr:colOff>0</xdr:colOff>
      <xdr:row>59</xdr:row>
      <xdr:rowOff>82648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98165"/>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82321</xdr:rowOff>
    </xdr:from>
    <xdr:to>
      <xdr:col>50</xdr:col>
      <xdr:colOff>114300</xdr:colOff>
      <xdr:row>59</xdr:row>
      <xdr:rowOff>82648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9787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79594</xdr:rowOff>
    </xdr:from>
    <xdr:to>
      <xdr:col>45</xdr:col>
      <xdr:colOff>177800</xdr:colOff>
      <xdr:row>59</xdr:row>
      <xdr:rowOff>82321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95144"/>
          <a:ext cx="8890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79594</xdr:rowOff>
    </xdr:from>
    <xdr:to>
      <xdr:col>41</xdr:col>
      <xdr:colOff>50800</xdr:colOff>
      <xdr:row>59</xdr:row>
      <xdr:rowOff>80264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95144"/>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31815</xdr:rowOff>
    </xdr:from>
    <xdr:to>
      <xdr:col>55</xdr:col>
      <xdr:colOff>50800</xdr:colOff>
      <xdr:row>59</xdr:row>
      <xdr:rowOff>133415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118192</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62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31848</xdr:rowOff>
    </xdr:from>
    <xdr:to>
      <xdr:col>50</xdr:col>
      <xdr:colOff>165100</xdr:colOff>
      <xdr:row>59</xdr:row>
      <xdr:rowOff>133448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124575</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10240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31521</xdr:rowOff>
    </xdr:from>
    <xdr:to>
      <xdr:col>46</xdr:col>
      <xdr:colOff>38100</xdr:colOff>
      <xdr:row>59</xdr:row>
      <xdr:rowOff>133121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124248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23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28794</xdr:rowOff>
    </xdr:from>
    <xdr:to>
      <xdr:col>41</xdr:col>
      <xdr:colOff>101600</xdr:colOff>
      <xdr:row>59</xdr:row>
      <xdr:rowOff>130394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4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121521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23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29464</xdr:rowOff>
    </xdr:from>
    <xdr:to>
      <xdr:col>36</xdr:col>
      <xdr:colOff>165100</xdr:colOff>
      <xdr:row>59</xdr:row>
      <xdr:rowOff>131064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4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122191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58432</xdr:rowOff>
    </xdr:from>
    <xdr:to>
      <xdr:col>55</xdr:col>
      <xdr:colOff>0</xdr:colOff>
      <xdr:row>79</xdr:row>
      <xdr:rowOff>70597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602982"/>
          <a:ext cx="8382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58432</xdr:rowOff>
    </xdr:from>
    <xdr:to>
      <xdr:col>50</xdr:col>
      <xdr:colOff>114300</xdr:colOff>
      <xdr:row>79</xdr:row>
      <xdr:rowOff>66810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602982"/>
          <a:ext cx="889000" cy="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66810</xdr:rowOff>
    </xdr:from>
    <xdr:to>
      <xdr:col>45</xdr:col>
      <xdr:colOff>177800</xdr:colOff>
      <xdr:row>79</xdr:row>
      <xdr:rowOff>77341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611360"/>
          <a:ext cx="889000" cy="1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76639</xdr:rowOff>
    </xdr:from>
    <xdr:to>
      <xdr:col>41</xdr:col>
      <xdr:colOff>50800</xdr:colOff>
      <xdr:row>79</xdr:row>
      <xdr:rowOff>77341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621189"/>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19797</xdr:rowOff>
    </xdr:from>
    <xdr:to>
      <xdr:col>55</xdr:col>
      <xdr:colOff>50800</xdr:colOff>
      <xdr:row>79</xdr:row>
      <xdr:rowOff>121397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106174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7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7632</xdr:rowOff>
    </xdr:from>
    <xdr:to>
      <xdr:col>50</xdr:col>
      <xdr:colOff>165100</xdr:colOff>
      <xdr:row>79</xdr:row>
      <xdr:rowOff>109232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5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100359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4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16010</xdr:rowOff>
    </xdr:from>
    <xdr:to>
      <xdr:col>46</xdr:col>
      <xdr:colOff>38100</xdr:colOff>
      <xdr:row>79</xdr:row>
      <xdr:rowOff>117610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108737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5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26541</xdr:rowOff>
    </xdr:from>
    <xdr:to>
      <xdr:col>41</xdr:col>
      <xdr:colOff>101600</xdr:colOff>
      <xdr:row>79</xdr:row>
      <xdr:rowOff>128141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119268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6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25839</xdr:rowOff>
    </xdr:from>
    <xdr:to>
      <xdr:col>36</xdr:col>
      <xdr:colOff>165100</xdr:colOff>
      <xdr:row>79</xdr:row>
      <xdr:rowOff>127439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118566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6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19859</xdr:rowOff>
    </xdr:from>
    <xdr:to>
      <xdr:col>55</xdr:col>
      <xdr:colOff>0</xdr:colOff>
      <xdr:row>97</xdr:row>
      <xdr:rowOff>38909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5050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19859</xdr:rowOff>
    </xdr:from>
    <xdr:to>
      <xdr:col>50</xdr:col>
      <xdr:colOff>114300</xdr:colOff>
      <xdr:row>97</xdr:row>
      <xdr:rowOff>47912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50509"/>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47912</xdr:rowOff>
    </xdr:from>
    <xdr:to>
      <xdr:col>45</xdr:col>
      <xdr:colOff>177800</xdr:colOff>
      <xdr:row>97</xdr:row>
      <xdr:rowOff>49817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7856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49817</xdr:rowOff>
    </xdr:from>
    <xdr:to>
      <xdr:col>41</xdr:col>
      <xdr:colOff>50800</xdr:colOff>
      <xdr:row>97</xdr:row>
      <xdr:rowOff>88940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80467"/>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159559</xdr:rowOff>
    </xdr:from>
    <xdr:to>
      <xdr:col>55</xdr:col>
      <xdr:colOff>50800</xdr:colOff>
      <xdr:row>97</xdr:row>
      <xdr:rowOff>89709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137986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9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140509</xdr:rowOff>
    </xdr:from>
    <xdr:to>
      <xdr:col>50</xdr:col>
      <xdr:colOff>165100</xdr:colOff>
      <xdr:row>97</xdr:row>
      <xdr:rowOff>70659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168562</xdr:rowOff>
    </xdr:from>
    <xdr:to>
      <xdr:col>46</xdr:col>
      <xdr:colOff>38100</xdr:colOff>
      <xdr:row>97</xdr:row>
      <xdr:rowOff>98712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89839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170467</xdr:rowOff>
    </xdr:from>
    <xdr:to>
      <xdr:col>41</xdr:col>
      <xdr:colOff>101600</xdr:colOff>
      <xdr:row>97</xdr:row>
      <xdr:rowOff>100617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91744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2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38140</xdr:rowOff>
    </xdr:from>
    <xdr:to>
      <xdr:col>36</xdr:col>
      <xdr:colOff>165100</xdr:colOff>
      <xdr:row>97</xdr:row>
      <xdr:rowOff>139740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6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130867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132842</xdr:rowOff>
    </xdr:from>
    <xdr:to>
      <xdr:col>85</xdr:col>
      <xdr:colOff>127000</xdr:colOff>
      <xdr:row>37</xdr:row>
      <xdr:rowOff>29363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05042"/>
          <a:ext cx="838200" cy="6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115850</xdr:rowOff>
    </xdr:from>
    <xdr:to>
      <xdr:col>81</xdr:col>
      <xdr:colOff>50800</xdr:colOff>
      <xdr:row>37</xdr:row>
      <xdr:rowOff>29363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88050"/>
          <a:ext cx="88900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115850</xdr:rowOff>
    </xdr:from>
    <xdr:to>
      <xdr:col>76</xdr:col>
      <xdr:colOff>114300</xdr:colOff>
      <xdr:row>37</xdr:row>
      <xdr:rowOff>56337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88050"/>
          <a:ext cx="889000" cy="1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141152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46431</xdr:rowOff>
    </xdr:from>
    <xdr:to>
      <xdr:col>71</xdr:col>
      <xdr:colOff>177800</xdr:colOff>
      <xdr:row>37</xdr:row>
      <xdr:rowOff>56337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90081"/>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54856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82042</xdr:rowOff>
    </xdr:from>
    <xdr:to>
      <xdr:col>85</xdr:col>
      <xdr:colOff>177800</xdr:colOff>
      <xdr:row>37</xdr:row>
      <xdr:rowOff>12192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60469</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150013</xdr:rowOff>
    </xdr:from>
    <xdr:to>
      <xdr:col>81</xdr:col>
      <xdr:colOff>101600</xdr:colOff>
      <xdr:row>37</xdr:row>
      <xdr:rowOff>80163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71290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1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65050</xdr:rowOff>
    </xdr:from>
    <xdr:to>
      <xdr:col>76</xdr:col>
      <xdr:colOff>165100</xdr:colOff>
      <xdr:row>36</xdr:row>
      <xdr:rowOff>166650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157777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5537</xdr:rowOff>
    </xdr:from>
    <xdr:to>
      <xdr:col>72</xdr:col>
      <xdr:colOff>38100</xdr:colOff>
      <xdr:row>37</xdr:row>
      <xdr:rowOff>107137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4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98264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4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167081</xdr:rowOff>
    </xdr:from>
    <xdr:to>
      <xdr:col>67</xdr:col>
      <xdr:colOff>101600</xdr:colOff>
      <xdr:row>37</xdr:row>
      <xdr:rowOff>97231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88358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107506</xdr:rowOff>
    </xdr:from>
    <xdr:to>
      <xdr:col>85</xdr:col>
      <xdr:colOff>127000</xdr:colOff>
      <xdr:row>58</xdr:row>
      <xdr:rowOff>33312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08706"/>
          <a:ext cx="838200" cy="2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5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18466</xdr:rowOff>
    </xdr:from>
    <xdr:to>
      <xdr:col>81</xdr:col>
      <xdr:colOff>50800</xdr:colOff>
      <xdr:row>58</xdr:row>
      <xdr:rowOff>33312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962566"/>
          <a:ext cx="8890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18466</xdr:rowOff>
    </xdr:from>
    <xdr:to>
      <xdr:col>76</xdr:col>
      <xdr:colOff>114300</xdr:colOff>
      <xdr:row>59</xdr:row>
      <xdr:rowOff>16891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962566"/>
          <a:ext cx="889000" cy="1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47041</xdr:rowOff>
    </xdr:from>
    <xdr:to>
      <xdr:col>71</xdr:col>
      <xdr:colOff>177800</xdr:colOff>
      <xdr:row>59</xdr:row>
      <xdr:rowOff>16891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91141"/>
          <a:ext cx="889000" cy="1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56706</xdr:rowOff>
    </xdr:from>
    <xdr:to>
      <xdr:col>85</xdr:col>
      <xdr:colOff>177800</xdr:colOff>
      <xdr:row>56</xdr:row>
      <xdr:rowOff>158306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5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79583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0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153962</xdr:rowOff>
    </xdr:from>
    <xdr:to>
      <xdr:col>81</xdr:col>
      <xdr:colOff>101600</xdr:colOff>
      <xdr:row>58</xdr:row>
      <xdr:rowOff>84112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75239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1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139116</xdr:rowOff>
    </xdr:from>
    <xdr:to>
      <xdr:col>76</xdr:col>
      <xdr:colOff>165100</xdr:colOff>
      <xdr:row>58</xdr:row>
      <xdr:rowOff>69266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60393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137541</xdr:rowOff>
    </xdr:from>
    <xdr:to>
      <xdr:col>72</xdr:col>
      <xdr:colOff>38100</xdr:colOff>
      <xdr:row>59</xdr:row>
      <xdr:rowOff>67691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8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58818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1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167691</xdr:rowOff>
    </xdr:from>
    <xdr:to>
      <xdr:col>67</xdr:col>
      <xdr:colOff>101600</xdr:colOff>
      <xdr:row>58</xdr:row>
      <xdr:rowOff>97841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4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88968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3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27012</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71562"/>
          <a:ext cx="889000" cy="1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8458</xdr:rowOff>
    </xdr:from>
    <xdr:to>
      <xdr:col>71</xdr:col>
      <xdr:colOff>177800</xdr:colOff>
      <xdr:row>79</xdr:row>
      <xdr:rowOff>27012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53008"/>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60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147662</xdr:rowOff>
    </xdr:from>
    <xdr:to>
      <xdr:col>72</xdr:col>
      <xdr:colOff>38100</xdr:colOff>
      <xdr:row>79</xdr:row>
      <xdr:rowOff>77812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68939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1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129108</xdr:rowOff>
    </xdr:from>
    <xdr:to>
      <xdr:col>67</xdr:col>
      <xdr:colOff>101600</xdr:colOff>
      <xdr:row>79</xdr:row>
      <xdr:rowOff>59258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0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50385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59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43154</xdr:rowOff>
    </xdr:from>
    <xdr:to>
      <xdr:col>85</xdr:col>
      <xdr:colOff>127000</xdr:colOff>
      <xdr:row>97</xdr:row>
      <xdr:rowOff>45639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73804"/>
          <a:ext cx="8382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43154</xdr:rowOff>
    </xdr:from>
    <xdr:to>
      <xdr:col>81</xdr:col>
      <xdr:colOff>50800</xdr:colOff>
      <xdr:row>97</xdr:row>
      <xdr:rowOff>47628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73804"/>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47628</xdr:rowOff>
    </xdr:from>
    <xdr:to>
      <xdr:col>76</xdr:col>
      <xdr:colOff>114300</xdr:colOff>
      <xdr:row>97</xdr:row>
      <xdr:rowOff>64841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78278"/>
          <a:ext cx="8890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57721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64841</xdr:rowOff>
    </xdr:from>
    <xdr:to>
      <xdr:col>71</xdr:col>
      <xdr:colOff>177800</xdr:colOff>
      <xdr:row>97</xdr:row>
      <xdr:rowOff>85020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95491"/>
          <a:ext cx="889000" cy="2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166289</xdr:rowOff>
    </xdr:from>
    <xdr:to>
      <xdr:col>85</xdr:col>
      <xdr:colOff>177800</xdr:colOff>
      <xdr:row>97</xdr:row>
      <xdr:rowOff>96439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144716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163804</xdr:rowOff>
    </xdr:from>
    <xdr:to>
      <xdr:col>81</xdr:col>
      <xdr:colOff>101600</xdr:colOff>
      <xdr:row>97</xdr:row>
      <xdr:rowOff>93954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85081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168278</xdr:rowOff>
    </xdr:from>
    <xdr:to>
      <xdr:col>76</xdr:col>
      <xdr:colOff>165100</xdr:colOff>
      <xdr:row>97</xdr:row>
      <xdr:rowOff>98428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89555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14041</xdr:rowOff>
    </xdr:from>
    <xdr:to>
      <xdr:col>72</xdr:col>
      <xdr:colOff>38100</xdr:colOff>
      <xdr:row>97</xdr:row>
      <xdr:rowOff>115641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106768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3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34220</xdr:rowOff>
    </xdr:from>
    <xdr:to>
      <xdr:col>67</xdr:col>
      <xdr:colOff>101600</xdr:colOff>
      <xdr:row>97</xdr:row>
      <xdr:rowOff>135820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6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126947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5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総務費は住民一人あたり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85,755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円となっており、類似団体平均を下回って推移している。令和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年度は特別定額給付金に係る経費などの影響により大幅な増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年度は例年並み</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年度は前年度決算剰余金の処分に伴う財政調整基金積立金の増などにより前年度に比べ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28,445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円の大幅な増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となった。民生費は住民一人当たり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189,203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円となっており、認定こども園施設型給付費などの増加に伴い、増加傾向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電力・ガス・食料品等価格高騰緊急支援給付金給付事業や住民税非課税世帯等臨時特別給付金給付事業、</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東忠岡地区認定こども園整備事業など</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の実施に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より大幅な増となった。衛生費は、類似団体平均並みで推移していたが、令和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及び令和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クリーンセンター各機器更新等工事の実施や新型コロナワクチン接種対応に係る経費により住民一人当たりのコストは増とな</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ったが、前述の更新工事が前年度で完了したことなどから令和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年度は減となった。教育費は、民生費と同様に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東忠岡地区認定こども園整備事業の実施</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などにより、前年度より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21,158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円の大幅な増となった。</a:t>
          </a:r>
          <a:endParaRPr kumimoji="1" lang="ja-JP" altLang="en-US"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大阪府忠岡町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年度においては、歳入において町税や普通交付税が増となったことを受け、令和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及び令和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決算に続</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いて、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を取り崩すことなく、実質単年度収支は黒字となった。</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財政調整基金残高については、中長期的な見通しのもとに、決算剰余金及びふるさと忠岡応援寄附金の積立等に伴い増加し、標準財政規模比は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28.06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大阪府忠岡町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一般会計についての分析は、別紙（</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）実質収支比率等に係る経年分析のとおりであるが、それ以外としては国民健康保険事業勘定特別会計が平成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年連続で赤字決算となっていたが、平成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年度に黒字決算を達成し、令和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年度まで黒字決算を継続している。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また、令和元年度において黒字額が大幅に減少しているのは、水道事業会計が大阪広域水道企業団に統合され、当該年度より対象外となったためである。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下水道事業会計においては、令和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より地方公営企業法の財務規定等の適用を受け、企業会計方式に移行している。移行に伴い、これまでになかった減価償却費や長期前受金戻入といった複式簿記・発生主義による会計管理、予算管理を行うことで、施設の維持管理に係る費用や新規の整備事業を精査することが可能となり、黒字決算を達成している。また、本町の公共下水道は全域が流域関連下水道であるため、独自の処理施設を持たず、汚水処理原価を低く抑えられている点も、経費抑制に寄与していると考えられ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8740966</v>
      </c>
      <c r="BO4" s="371"/>
      <c r="BP4" s="371"/>
      <c r="BQ4" s="371"/>
      <c r="BR4" s="371"/>
      <c r="BS4" s="371"/>
      <c r="BT4" s="371"/>
      <c r="BU4" s="372"/>
      <c r="BV4" s="370">
        <v>8062512</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8</v>
      </c>
      <c r="CU4" s="377"/>
      <c r="CV4" s="377"/>
      <c r="CW4" s="377"/>
      <c r="CX4" s="377"/>
      <c r="CY4" s="377"/>
      <c r="CZ4" s="377"/>
      <c r="DA4" s="378"/>
      <c r="DB4" s="376">
        <v>12.1</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8319346</v>
      </c>
      <c r="BO5" s="408"/>
      <c r="BP5" s="408"/>
      <c r="BQ5" s="408"/>
      <c r="BR5" s="408"/>
      <c r="BS5" s="408"/>
      <c r="BT5" s="408"/>
      <c r="BU5" s="409"/>
      <c r="BV5" s="407">
        <v>7496811</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98.9</v>
      </c>
      <c r="CU5" s="405"/>
      <c r="CV5" s="405"/>
      <c r="CW5" s="405"/>
      <c r="CX5" s="405"/>
      <c r="CY5" s="405"/>
      <c r="CZ5" s="405"/>
      <c r="DA5" s="406"/>
      <c r="DB5" s="404">
        <v>95.5</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421620</v>
      </c>
      <c r="BO6" s="408"/>
      <c r="BP6" s="408"/>
      <c r="BQ6" s="408"/>
      <c r="BR6" s="408"/>
      <c r="BS6" s="408"/>
      <c r="BT6" s="408"/>
      <c r="BU6" s="409"/>
      <c r="BV6" s="407">
        <v>565701</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100.7</v>
      </c>
      <c r="CU6" s="445"/>
      <c r="CV6" s="445"/>
      <c r="CW6" s="445"/>
      <c r="CX6" s="445"/>
      <c r="CY6" s="445"/>
      <c r="CZ6" s="445"/>
      <c r="DA6" s="446"/>
      <c r="DB6" s="444">
        <v>101.5</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58279</v>
      </c>
      <c r="BO7" s="408"/>
      <c r="BP7" s="408"/>
      <c r="BQ7" s="408"/>
      <c r="BR7" s="408"/>
      <c r="BS7" s="408"/>
      <c r="BT7" s="408"/>
      <c r="BU7" s="409"/>
      <c r="BV7" s="407">
        <v>17658</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4524296</v>
      </c>
      <c r="CU7" s="408"/>
      <c r="CV7" s="408"/>
      <c r="CW7" s="408"/>
      <c r="CX7" s="408"/>
      <c r="CY7" s="408"/>
      <c r="CZ7" s="408"/>
      <c r="DA7" s="409"/>
      <c r="DB7" s="407">
        <v>4543273</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363341</v>
      </c>
      <c r="BO8" s="408"/>
      <c r="BP8" s="408"/>
      <c r="BQ8" s="408"/>
      <c r="BR8" s="408"/>
      <c r="BS8" s="408"/>
      <c r="BT8" s="408"/>
      <c r="BU8" s="409"/>
      <c r="BV8" s="407">
        <v>548043</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0.55000000000000004</v>
      </c>
      <c r="CU8" s="448"/>
      <c r="CV8" s="448"/>
      <c r="CW8" s="448"/>
      <c r="CX8" s="448"/>
      <c r="CY8" s="448"/>
      <c r="CZ8" s="448"/>
      <c r="DA8" s="449"/>
      <c r="DB8" s="447">
        <v>0.56000000000000005</v>
      </c>
      <c r="DC8" s="448"/>
      <c r="DD8" s="448"/>
      <c r="DE8" s="448"/>
      <c r="DF8" s="448"/>
      <c r="DG8" s="448"/>
      <c r="DH8" s="448"/>
      <c r="DI8" s="449"/>
    </row>
    <row r="9" spans="1:119" ht="18.75" customHeight="1" thickBot="1" x14ac:dyDescent="0.25">
      <c r="A9" s="181"/>
      <c r="B9" s="401" t="s">
        <v>115</v>
      </c>
      <c r="C9" s="402"/>
      <c r="D9" s="402"/>
      <c r="E9" s="402"/>
      <c r="F9" s="402"/>
      <c r="G9" s="402"/>
      <c r="H9" s="402"/>
      <c r="I9" s="402"/>
      <c r="J9" s="402"/>
      <c r="K9" s="450"/>
      <c r="L9" s="451" t="s">
        <v>116</v>
      </c>
      <c r="M9" s="452"/>
      <c r="N9" s="452"/>
      <c r="O9" s="452"/>
      <c r="P9" s="452"/>
      <c r="Q9" s="453"/>
      <c r="R9" s="454">
        <v>16567</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96</v>
      </c>
      <c r="AV9" s="440"/>
      <c r="AW9" s="440"/>
      <c r="AX9" s="440"/>
      <c r="AY9" s="441" t="s">
        <v>119</v>
      </c>
      <c r="AZ9" s="442"/>
      <c r="BA9" s="442"/>
      <c r="BB9" s="442"/>
      <c r="BC9" s="442"/>
      <c r="BD9" s="442"/>
      <c r="BE9" s="442"/>
      <c r="BF9" s="442"/>
      <c r="BG9" s="442"/>
      <c r="BH9" s="442"/>
      <c r="BI9" s="442"/>
      <c r="BJ9" s="442"/>
      <c r="BK9" s="442"/>
      <c r="BL9" s="442"/>
      <c r="BM9" s="443"/>
      <c r="BN9" s="407">
        <v>-184702</v>
      </c>
      <c r="BO9" s="408"/>
      <c r="BP9" s="408"/>
      <c r="BQ9" s="408"/>
      <c r="BR9" s="408"/>
      <c r="BS9" s="408"/>
      <c r="BT9" s="408"/>
      <c r="BU9" s="409"/>
      <c r="BV9" s="407">
        <v>537913</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11.9</v>
      </c>
      <c r="CU9" s="405"/>
      <c r="CV9" s="405"/>
      <c r="CW9" s="405"/>
      <c r="CX9" s="405"/>
      <c r="CY9" s="405"/>
      <c r="CZ9" s="405"/>
      <c r="DA9" s="406"/>
      <c r="DB9" s="404">
        <v>13.2</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121</v>
      </c>
      <c r="M10" s="437"/>
      <c r="N10" s="437"/>
      <c r="O10" s="437"/>
      <c r="P10" s="437"/>
      <c r="Q10" s="438"/>
      <c r="R10" s="458">
        <v>17298</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613952</v>
      </c>
      <c r="BO10" s="408"/>
      <c r="BP10" s="408"/>
      <c r="BQ10" s="408"/>
      <c r="BR10" s="408"/>
      <c r="BS10" s="408"/>
      <c r="BT10" s="408"/>
      <c r="BU10" s="409"/>
      <c r="BV10" s="407">
        <v>66981</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123</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2">
      <c r="A12" s="181"/>
      <c r="B12" s="467" t="s">
        <v>133</v>
      </c>
      <c r="C12" s="468"/>
      <c r="D12" s="468"/>
      <c r="E12" s="468"/>
      <c r="F12" s="468"/>
      <c r="G12" s="468"/>
      <c r="H12" s="468"/>
      <c r="I12" s="468"/>
      <c r="J12" s="468"/>
      <c r="K12" s="469"/>
      <c r="L12" s="476" t="s">
        <v>134</v>
      </c>
      <c r="M12" s="477"/>
      <c r="N12" s="477"/>
      <c r="O12" s="477"/>
      <c r="P12" s="477"/>
      <c r="Q12" s="478"/>
      <c r="R12" s="479">
        <v>16675</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104</v>
      </c>
      <c r="AV12" s="440"/>
      <c r="AW12" s="440"/>
      <c r="AX12" s="440"/>
      <c r="AY12" s="441" t="s">
        <v>138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140</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141</v>
      </c>
      <c r="N13" s="499"/>
      <c r="O13" s="499"/>
      <c r="P13" s="499"/>
      <c r="Q13" s="500"/>
      <c r="R13" s="491">
        <v>16138</v>
      </c>
      <c r="S13" s="492"/>
      <c r="T13" s="492"/>
      <c r="U13" s="492"/>
      <c r="V13" s="493"/>
      <c r="W13" s="423" t="s">
        <v>142</v>
      </c>
      <c r="X13" s="424"/>
      <c r="Y13" s="424"/>
      <c r="Z13" s="424"/>
      <c r="AA13" s="424"/>
      <c r="AB13" s="414"/>
      <c r="AC13" s="458">
        <v>43</v>
      </c>
      <c r="AD13" s="459"/>
      <c r="AE13" s="459"/>
      <c r="AF13" s="459"/>
      <c r="AG13" s="501"/>
      <c r="AH13" s="458">
        <v>42</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429250</v>
      </c>
      <c r="BO13" s="408"/>
      <c r="BP13" s="408"/>
      <c r="BQ13" s="408"/>
      <c r="BR13" s="408"/>
      <c r="BS13" s="408"/>
      <c r="BT13" s="408"/>
      <c r="BU13" s="409"/>
      <c r="BV13" s="407">
        <v>604894</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6.1</v>
      </c>
      <c r="CU13" s="405"/>
      <c r="CV13" s="405"/>
      <c r="CW13" s="405"/>
      <c r="CX13" s="405"/>
      <c r="CY13" s="405"/>
      <c r="CZ13" s="405"/>
      <c r="DA13" s="406"/>
      <c r="DB13" s="404">
        <v>7</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147</v>
      </c>
      <c r="M14" s="489"/>
      <c r="N14" s="489"/>
      <c r="O14" s="489"/>
      <c r="P14" s="489"/>
      <c r="Q14" s="490"/>
      <c r="R14" s="491">
        <v>16793</v>
      </c>
      <c r="S14" s="492"/>
      <c r="T14" s="492"/>
      <c r="U14" s="492"/>
      <c r="V14" s="493"/>
      <c r="W14" s="397"/>
      <c r="X14" s="398"/>
      <c r="Y14" s="398"/>
      <c r="Z14" s="398"/>
      <c r="AA14" s="398"/>
      <c r="AB14" s="387"/>
      <c r="AC14" s="494">
        <v>0.6</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v>21.1</v>
      </c>
      <c r="CU14" s="506"/>
      <c r="CV14" s="506"/>
      <c r="CW14" s="506"/>
      <c r="CX14" s="506"/>
      <c r="CY14" s="506"/>
      <c r="CZ14" s="506"/>
      <c r="DA14" s="507"/>
      <c r="DB14" s="505">
        <v>42.7</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141</v>
      </c>
      <c r="N15" s="499"/>
      <c r="O15" s="499"/>
      <c r="P15" s="499"/>
      <c r="Q15" s="500"/>
      <c r="R15" s="491">
        <v>16286</v>
      </c>
      <c r="S15" s="492"/>
      <c r="T15" s="492"/>
      <c r="U15" s="492"/>
      <c r="V15" s="493"/>
      <c r="W15" s="423" t="s">
        <v>149</v>
      </c>
      <c r="X15" s="424"/>
      <c r="Y15" s="424"/>
      <c r="Z15" s="424"/>
      <c r="AA15" s="424"/>
      <c r="AB15" s="414"/>
      <c r="AC15" s="458">
        <v>1811</v>
      </c>
      <c r="AD15" s="459"/>
      <c r="AE15" s="459"/>
      <c r="AF15" s="459"/>
      <c r="AG15" s="501"/>
      <c r="AH15" s="458">
        <v>2010</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2096820</v>
      </c>
      <c r="BO15" s="371"/>
      <c r="BP15" s="371"/>
      <c r="BQ15" s="371"/>
      <c r="BR15" s="371"/>
      <c r="BS15" s="371"/>
      <c r="BT15" s="371"/>
      <c r="BU15" s="372"/>
      <c r="BV15" s="370">
        <v>1974180</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26.3</v>
      </c>
      <c r="AD16" s="495"/>
      <c r="AE16" s="495"/>
      <c r="AF16" s="495"/>
      <c r="AG16" s="496"/>
      <c r="AH16" s="494">
        <v>29</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3875998</v>
      </c>
      <c r="BO16" s="408"/>
      <c r="BP16" s="408"/>
      <c r="BQ16" s="408"/>
      <c r="BR16" s="408"/>
      <c r="BS16" s="408"/>
      <c r="BT16" s="408"/>
      <c r="BU16" s="409"/>
      <c r="BV16" s="407">
        <v>3750452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5020</v>
      </c>
      <c r="AD17" s="459"/>
      <c r="AE17" s="459"/>
      <c r="AF17" s="459"/>
      <c r="AG17" s="501"/>
      <c r="AH17" s="458">
        <v>4891</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2664051</v>
      </c>
      <c r="BO17" s="408"/>
      <c r="BP17" s="408"/>
      <c r="BQ17" s="408"/>
      <c r="BR17" s="408"/>
      <c r="BS17" s="408"/>
      <c r="BT17" s="408"/>
      <c r="BU17" s="409"/>
      <c r="BV17" s="407">
        <v>2496142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159</v>
      </c>
      <c r="C18" s="450"/>
      <c r="D18" s="450"/>
      <c r="E18" s="530"/>
      <c r="F18" s="530"/>
      <c r="G18" s="530"/>
      <c r="H18" s="530"/>
      <c r="I18" s="530"/>
      <c r="J18" s="530"/>
      <c r="K18" s="530"/>
      <c r="L18" s="531">
        <v>3.97</v>
      </c>
      <c r="M18" s="531"/>
      <c r="N18" s="531"/>
      <c r="O18" s="531"/>
      <c r="P18" s="531"/>
      <c r="Q18" s="531"/>
      <c r="R18" s="532"/>
      <c r="S18" s="532"/>
      <c r="T18" s="532"/>
      <c r="U18" s="532"/>
      <c r="V18" s="533"/>
      <c r="W18" s="425"/>
      <c r="X18" s="426"/>
      <c r="Y18" s="426"/>
      <c r="Z18" s="426"/>
      <c r="AA18" s="426"/>
      <c r="AB18" s="417"/>
      <c r="AC18" s="534">
        <v>73</v>
      </c>
      <c r="AD18" s="535"/>
      <c r="AE18" s="535"/>
      <c r="AF18" s="535"/>
      <c r="AG18" s="536"/>
      <c r="AH18" s="534">
        <v>70.400000000000006</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4562185</v>
      </c>
      <c r="BO18" s="408"/>
      <c r="BP18" s="408"/>
      <c r="BQ18" s="408"/>
      <c r="BR18" s="408"/>
      <c r="BS18" s="408"/>
      <c r="BT18" s="408"/>
      <c r="BU18" s="409"/>
      <c r="BV18" s="407">
        <v>4555450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161</v>
      </c>
      <c r="C19" s="450"/>
      <c r="D19" s="450"/>
      <c r="E19" s="530"/>
      <c r="F19" s="530"/>
      <c r="G19" s="530"/>
      <c r="H19" s="530"/>
      <c r="I19" s="530"/>
      <c r="J19" s="530"/>
      <c r="K19" s="530"/>
      <c r="L19" s="538">
        <v>4173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6025399</v>
      </c>
      <c r="BO19" s="408"/>
      <c r="BP19" s="408"/>
      <c r="BQ19" s="408"/>
      <c r="BR19" s="408"/>
      <c r="BS19" s="408"/>
      <c r="BT19" s="408"/>
      <c r="BU19" s="409"/>
      <c r="BV19" s="407">
        <v>5505463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163</v>
      </c>
      <c r="C20" s="450"/>
      <c r="D20" s="450"/>
      <c r="E20" s="530"/>
      <c r="F20" s="530"/>
      <c r="G20" s="530"/>
      <c r="H20" s="530"/>
      <c r="I20" s="530"/>
      <c r="J20" s="530"/>
      <c r="K20" s="530"/>
      <c r="L20" s="538">
        <v>6749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7221448</v>
      </c>
      <c r="BO22" s="371"/>
      <c r="BP22" s="371"/>
      <c r="BQ22" s="371"/>
      <c r="BR22" s="371"/>
      <c r="BS22" s="371"/>
      <c r="BT22" s="371"/>
      <c r="BU22" s="372"/>
      <c r="BV22" s="370">
        <v>7461798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4604207</v>
      </c>
      <c r="BO23" s="408"/>
      <c r="BP23" s="408"/>
      <c r="BQ23" s="408"/>
      <c r="BR23" s="408"/>
      <c r="BS23" s="408"/>
      <c r="BT23" s="408"/>
      <c r="BU23" s="409"/>
      <c r="BV23" s="407">
        <v>4506204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173</v>
      </c>
      <c r="F24" s="437"/>
      <c r="G24" s="437"/>
      <c r="H24" s="437"/>
      <c r="I24" s="437"/>
      <c r="J24" s="437"/>
      <c r="K24" s="438"/>
      <c r="L24" s="458">
        <v>1</v>
      </c>
      <c r="M24" s="459"/>
      <c r="N24" s="459"/>
      <c r="O24" s="459"/>
      <c r="P24" s="501"/>
      <c r="Q24" s="458">
        <v>6480</v>
      </c>
      <c r="R24" s="459"/>
      <c r="S24" s="459"/>
      <c r="T24" s="459"/>
      <c r="U24" s="459"/>
      <c r="V24" s="501"/>
      <c r="W24" s="553"/>
      <c r="X24" s="554"/>
      <c r="Y24" s="555"/>
      <c r="Z24" s="457" t="s">
        <v>174</v>
      </c>
      <c r="AA24" s="437"/>
      <c r="AB24" s="437"/>
      <c r="AC24" s="437"/>
      <c r="AD24" s="437"/>
      <c r="AE24" s="437"/>
      <c r="AF24" s="437"/>
      <c r="AG24" s="438"/>
      <c r="AH24" s="458">
        <v>148</v>
      </c>
      <c r="AI24" s="459"/>
      <c r="AJ24" s="459"/>
      <c r="AK24" s="459"/>
      <c r="AL24" s="501"/>
      <c r="AM24" s="458">
        <v>434232</v>
      </c>
      <c r="AN24" s="459"/>
      <c r="AO24" s="459"/>
      <c r="AP24" s="459"/>
      <c r="AQ24" s="459"/>
      <c r="AR24" s="501"/>
      <c r="AS24" s="458">
        <v>2934</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v>3957143</v>
      </c>
      <c r="BO24" s="408"/>
      <c r="BP24" s="408"/>
      <c r="BQ24" s="408"/>
      <c r="BR24" s="408"/>
      <c r="BS24" s="408"/>
      <c r="BT24" s="408"/>
      <c r="BU24" s="409"/>
      <c r="BV24" s="407">
        <v>3967379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176</v>
      </c>
      <c r="F25" s="437"/>
      <c r="G25" s="437"/>
      <c r="H25" s="437"/>
      <c r="I25" s="437"/>
      <c r="J25" s="437"/>
      <c r="K25" s="438"/>
      <c r="L25" s="458">
        <v>1</v>
      </c>
      <c r="M25" s="459"/>
      <c r="N25" s="459"/>
      <c r="O25" s="459"/>
      <c r="P25" s="501"/>
      <c r="Q25" s="458">
        <v>6030</v>
      </c>
      <c r="R25" s="459"/>
      <c r="S25" s="459"/>
      <c r="T25" s="459"/>
      <c r="U25" s="459"/>
      <c r="V25" s="501"/>
      <c r="W25" s="553"/>
      <c r="X25" s="554"/>
      <c r="Y25" s="555"/>
      <c r="Z25" s="457" t="s">
        <v>177</v>
      </c>
      <c r="AA25" s="437"/>
      <c r="AB25" s="437"/>
      <c r="AC25" s="437"/>
      <c r="AD25" s="437"/>
      <c r="AE25" s="437"/>
      <c r="AF25" s="437"/>
      <c r="AG25" s="438"/>
      <c r="AH25" s="458">
        <v>37</v>
      </c>
      <c r="AI25" s="459"/>
      <c r="AJ25" s="459"/>
      <c r="AK25" s="459"/>
      <c r="AL25" s="501"/>
      <c r="AM25" s="458">
        <v>105672</v>
      </c>
      <c r="AN25" s="459"/>
      <c r="AO25" s="459"/>
      <c r="AP25" s="459"/>
      <c r="AQ25" s="459"/>
      <c r="AR25" s="501"/>
      <c r="AS25" s="458">
        <v>2856</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622947</v>
      </c>
      <c r="BO25" s="371"/>
      <c r="BP25" s="371"/>
      <c r="BQ25" s="371"/>
      <c r="BR25" s="371"/>
      <c r="BS25" s="371"/>
      <c r="BT25" s="371"/>
      <c r="BU25" s="372"/>
      <c r="BV25" s="370">
        <v>935320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179</v>
      </c>
      <c r="F26" s="437"/>
      <c r="G26" s="437"/>
      <c r="H26" s="437"/>
      <c r="I26" s="437"/>
      <c r="J26" s="437"/>
      <c r="K26" s="438"/>
      <c r="L26" s="458">
        <v>1</v>
      </c>
      <c r="M26" s="459"/>
      <c r="N26" s="459"/>
      <c r="O26" s="459"/>
      <c r="P26" s="501"/>
      <c r="Q26" s="458">
        <v>5580</v>
      </c>
      <c r="R26" s="459"/>
      <c r="S26" s="459"/>
      <c r="T26" s="459"/>
      <c r="U26" s="459"/>
      <c r="V26" s="501"/>
      <c r="W26" s="553"/>
      <c r="X26" s="554"/>
      <c r="Y26" s="555"/>
      <c r="Z26" s="457" t="s">
        <v>180</v>
      </c>
      <c r="AA26" s="559"/>
      <c r="AB26" s="559"/>
      <c r="AC26" s="559"/>
      <c r="AD26" s="559"/>
      <c r="AE26" s="559"/>
      <c r="AF26" s="559"/>
      <c r="AG26" s="560"/>
      <c r="AH26" s="458" t="s">
        <v>140</v>
      </c>
      <c r="AI26" s="459"/>
      <c r="AJ26" s="459"/>
      <c r="AK26" s="459"/>
      <c r="AL26" s="501"/>
      <c r="AM26" s="458" t="s">
        <v>140</v>
      </c>
      <c r="AN26" s="459"/>
      <c r="AO26" s="459"/>
      <c r="AP26" s="459"/>
      <c r="AQ26" s="459"/>
      <c r="AR26" s="501"/>
      <c r="AS26" s="458" t="s">
        <v>140</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140</v>
      </c>
      <c r="BO26" s="408"/>
      <c r="BP26" s="408"/>
      <c r="BQ26" s="408"/>
      <c r="BR26" s="408"/>
      <c r="BS26" s="408"/>
      <c r="BT26" s="408"/>
      <c r="BU26" s="409"/>
      <c r="BV26" s="407" t="s">
        <v>140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182</v>
      </c>
      <c r="F27" s="437"/>
      <c r="G27" s="437"/>
      <c r="H27" s="437"/>
      <c r="I27" s="437"/>
      <c r="J27" s="437"/>
      <c r="K27" s="438"/>
      <c r="L27" s="458">
        <v>1</v>
      </c>
      <c r="M27" s="459"/>
      <c r="N27" s="459"/>
      <c r="O27" s="459"/>
      <c r="P27" s="501"/>
      <c r="Q27" s="458">
        <v>3300</v>
      </c>
      <c r="R27" s="459"/>
      <c r="S27" s="459"/>
      <c r="T27" s="459"/>
      <c r="U27" s="459"/>
      <c r="V27" s="501"/>
      <c r="W27" s="553"/>
      <c r="X27" s="554"/>
      <c r="Y27" s="555"/>
      <c r="Z27" s="457" t="s">
        <v>183</v>
      </c>
      <c r="AA27" s="437"/>
      <c r="AB27" s="437"/>
      <c r="AC27" s="437"/>
      <c r="AD27" s="437"/>
      <c r="AE27" s="437"/>
      <c r="AF27" s="437"/>
      <c r="AG27" s="438"/>
      <c r="AH27" s="458">
        <v>9</v>
      </c>
      <c r="AI27" s="459"/>
      <c r="AJ27" s="459"/>
      <c r="AK27" s="459"/>
      <c r="AL27" s="501"/>
      <c r="AM27" s="458">
        <v>34266</v>
      </c>
      <c r="AN27" s="459"/>
      <c r="AO27" s="459"/>
      <c r="AP27" s="459"/>
      <c r="AQ27" s="459"/>
      <c r="AR27" s="501"/>
      <c r="AS27" s="458">
        <v>3807</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26" t="s">
        <v>140</v>
      </c>
      <c r="BO27" s="527"/>
      <c r="BP27" s="527"/>
      <c r="BQ27" s="527"/>
      <c r="BR27" s="527"/>
      <c r="BS27" s="527"/>
      <c r="BT27" s="527"/>
      <c r="BU27" s="528"/>
      <c r="BV27" s="526" t="s">
        <v>140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185</v>
      </c>
      <c r="F28" s="437"/>
      <c r="G28" s="437"/>
      <c r="H28" s="437"/>
      <c r="I28" s="437"/>
      <c r="J28" s="437"/>
      <c r="K28" s="438"/>
      <c r="L28" s="458">
        <v>1</v>
      </c>
      <c r="M28" s="459"/>
      <c r="N28" s="459"/>
      <c r="O28" s="459"/>
      <c r="P28" s="501"/>
      <c r="Q28" s="458">
        <v>3000</v>
      </c>
      <c r="R28" s="459"/>
      <c r="S28" s="459"/>
      <c r="T28" s="459"/>
      <c r="U28" s="459"/>
      <c r="V28" s="501"/>
      <c r="W28" s="553"/>
      <c r="X28" s="554"/>
      <c r="Y28" s="555"/>
      <c r="Z28" s="457" t="s">
        <v>186</v>
      </c>
      <c r="AA28" s="437"/>
      <c r="AB28" s="437"/>
      <c r="AC28" s="437"/>
      <c r="AD28" s="437"/>
      <c r="AE28" s="437"/>
      <c r="AF28" s="437"/>
      <c r="AG28" s="438"/>
      <c r="AH28" s="458" t="s">
        <v>140</v>
      </c>
      <c r="AI28" s="459"/>
      <c r="AJ28" s="459"/>
      <c r="AK28" s="459"/>
      <c r="AL28" s="501"/>
      <c r="AM28" s="458" t="s">
        <v>140</v>
      </c>
      <c r="AN28" s="459"/>
      <c r="AO28" s="459"/>
      <c r="AP28" s="459"/>
      <c r="AQ28" s="459"/>
      <c r="AR28" s="501"/>
      <c r="AS28" s="458" t="s">
        <v>140</v>
      </c>
      <c r="AT28" s="459"/>
      <c r="AU28" s="459"/>
      <c r="AV28" s="459"/>
      <c r="AW28" s="459"/>
      <c r="AX28" s="460"/>
      <c r="AY28" s="561" t="s">
        <v>187</v>
      </c>
      <c r="AZ28" s="562"/>
      <c r="BA28" s="562"/>
      <c r="BB28" s="563"/>
      <c r="BC28" s="367" t="s">
        <v>50</v>
      </c>
      <c r="BD28" s="368"/>
      <c r="BE28" s="368"/>
      <c r="BF28" s="368"/>
      <c r="BG28" s="368"/>
      <c r="BH28" s="368"/>
      <c r="BI28" s="368"/>
      <c r="BJ28" s="368"/>
      <c r="BK28" s="368"/>
      <c r="BL28" s="368"/>
      <c r="BM28" s="369"/>
      <c r="BN28" s="370">
        <v>1269495</v>
      </c>
      <c r="BO28" s="371"/>
      <c r="BP28" s="371"/>
      <c r="BQ28" s="371"/>
      <c r="BR28" s="371"/>
      <c r="BS28" s="371"/>
      <c r="BT28" s="371"/>
      <c r="BU28" s="372"/>
      <c r="BV28" s="370">
        <v>655543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188</v>
      </c>
      <c r="F29" s="437"/>
      <c r="G29" s="437"/>
      <c r="H29" s="437"/>
      <c r="I29" s="437"/>
      <c r="J29" s="437"/>
      <c r="K29" s="438"/>
      <c r="L29" s="458">
        <v>10</v>
      </c>
      <c r="M29" s="459"/>
      <c r="N29" s="459"/>
      <c r="O29" s="459"/>
      <c r="P29" s="501"/>
      <c r="Q29" s="458">
        <v>2900</v>
      </c>
      <c r="R29" s="459"/>
      <c r="S29" s="459"/>
      <c r="T29" s="459"/>
      <c r="U29" s="459"/>
      <c r="V29" s="501"/>
      <c r="W29" s="556"/>
      <c r="X29" s="557"/>
      <c r="Y29" s="558"/>
      <c r="Z29" s="457" t="s">
        <v>189</v>
      </c>
      <c r="AA29" s="437"/>
      <c r="AB29" s="437"/>
      <c r="AC29" s="437"/>
      <c r="AD29" s="437"/>
      <c r="AE29" s="437"/>
      <c r="AF29" s="437"/>
      <c r="AG29" s="438"/>
      <c r="AH29" s="458">
        <v>157</v>
      </c>
      <c r="AI29" s="459"/>
      <c r="AJ29" s="459"/>
      <c r="AK29" s="459"/>
      <c r="AL29" s="501"/>
      <c r="AM29" s="458">
        <v>468498</v>
      </c>
      <c r="AN29" s="459"/>
      <c r="AO29" s="459"/>
      <c r="AP29" s="459"/>
      <c r="AQ29" s="459"/>
      <c r="AR29" s="501"/>
      <c r="AS29" s="458">
        <v>2984</v>
      </c>
      <c r="AT29" s="459"/>
      <c r="AU29" s="459"/>
      <c r="AV29" s="459"/>
      <c r="AW29" s="459"/>
      <c r="AX29" s="460"/>
      <c r="AY29" s="564"/>
      <c r="AZ29" s="565"/>
      <c r="BA29" s="565"/>
      <c r="BB29" s="566"/>
      <c r="BC29" s="441" t="s">
        <v>190</v>
      </c>
      <c r="BD29" s="442"/>
      <c r="BE29" s="442"/>
      <c r="BF29" s="442"/>
      <c r="BG29" s="442"/>
      <c r="BH29" s="442"/>
      <c r="BI29" s="442"/>
      <c r="BJ29" s="442"/>
      <c r="BK29" s="442"/>
      <c r="BL29" s="442"/>
      <c r="BM29" s="443"/>
      <c r="BN29" s="407" t="s">
        <v>140</v>
      </c>
      <c r="BO29" s="408"/>
      <c r="BP29" s="408"/>
      <c r="BQ29" s="408"/>
      <c r="BR29" s="408"/>
      <c r="BS29" s="408"/>
      <c r="BT29" s="408"/>
      <c r="BU29" s="409"/>
      <c r="BV29" s="407" t="s">
        <v>140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4">
        <v>101.1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431346</v>
      </c>
      <c r="BO30" s="527"/>
      <c r="BP30" s="527"/>
      <c r="BQ30" s="527"/>
      <c r="BR30" s="527"/>
      <c r="BS30" s="527"/>
      <c r="BT30" s="527"/>
      <c r="BU30" s="528"/>
      <c r="BV30" s="526">
        <v>493075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192</v>
      </c>
      <c r="D32" s="570"/>
      <c r="E32" s="570"/>
      <c r="F32" s="570"/>
      <c r="G32" s="570"/>
      <c r="H32" s="570"/>
      <c r="I32" s="570"/>
      <c r="J32" s="570"/>
      <c r="K32" s="570"/>
      <c r="L32" s="570"/>
      <c r="M32" s="570"/>
      <c r="N32" s="570"/>
      <c r="O32" s="570"/>
      <c r="P32" s="570"/>
      <c r="Q32" s="570"/>
      <c r="R32" s="570"/>
      <c r="S32" s="570"/>
      <c r="U32" s="411" t="s">
        <v>193</v>
      </c>
      <c r="V32" s="411"/>
      <c r="W32" s="411"/>
      <c r="X32" s="411"/>
      <c r="Y32" s="411"/>
      <c r="Z32" s="411"/>
      <c r="AA32" s="411"/>
      <c r="AB32" s="411"/>
      <c r="AC32" s="411"/>
      <c r="AD32" s="411"/>
      <c r="AE32" s="411"/>
      <c r="AF32" s="411"/>
      <c r="AG32" s="411"/>
      <c r="AH32" s="411"/>
      <c r="AI32" s="411"/>
      <c r="AJ32" s="411"/>
      <c r="AK32" s="411"/>
      <c r="AM32" s="411" t="s">
        <v>194</v>
      </c>
      <c r="AN32" s="411"/>
      <c r="AO32" s="411"/>
      <c r="AP32" s="411"/>
      <c r="AQ32" s="411"/>
      <c r="AR32" s="411"/>
      <c r="AS32" s="411"/>
      <c r="AT32" s="411"/>
      <c r="AU32" s="411"/>
      <c r="AV32" s="411"/>
      <c r="AW32" s="411"/>
      <c r="AX32" s="411"/>
      <c r="AY32" s="411"/>
      <c r="AZ32" s="411"/>
      <c r="BA32" s="411"/>
      <c r="BB32" s="411"/>
      <c r="BC32" s="411"/>
      <c r="BE32" s="411" t="s">
        <v>195</v>
      </c>
      <c r="BF32" s="411"/>
      <c r="BG32" s="411"/>
      <c r="BH32" s="411"/>
      <c r="BI32" s="411"/>
      <c r="BJ32" s="411"/>
      <c r="BK32" s="411"/>
      <c r="BL32" s="411"/>
      <c r="BM32" s="411"/>
      <c r="BN32" s="411"/>
      <c r="BO32" s="411"/>
      <c r="BP32" s="411"/>
      <c r="BQ32" s="411"/>
      <c r="BR32" s="411"/>
      <c r="BS32" s="411"/>
      <c r="BT32" s="411"/>
      <c r="BU32" s="411"/>
      <c r="BW32" s="411" t="s">
        <v>196</v>
      </c>
      <c r="BX32" s="411"/>
      <c r="BY32" s="411"/>
      <c r="BZ32" s="411"/>
      <c r="CA32" s="411"/>
      <c r="CB32" s="411"/>
      <c r="CC32" s="411"/>
      <c r="CD32" s="411"/>
      <c r="CE32" s="411"/>
      <c r="CF32" s="411"/>
      <c r="CG32" s="411"/>
      <c r="CH32" s="411"/>
      <c r="CI32" s="411"/>
      <c r="CJ32" s="411"/>
      <c r="CK32" s="411"/>
      <c r="CL32" s="411"/>
      <c r="CM32" s="411"/>
      <c r="CO32" s="411" t="s">
        <v>197</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198</v>
      </c>
      <c r="D33" s="431"/>
      <c r="E33" s="396" t="s">
        <v>199</v>
      </c>
      <c r="F33" s="396"/>
      <c r="G33" s="396"/>
      <c r="H33" s="396"/>
      <c r="I33" s="396"/>
      <c r="J33" s="396"/>
      <c r="K33" s="396"/>
      <c r="L33" s="396"/>
      <c r="M33" s="396"/>
      <c r="N33" s="396"/>
      <c r="O33" s="396"/>
      <c r="P33" s="396"/>
      <c r="Q33" s="396"/>
      <c r="R33" s="396"/>
      <c r="S33" s="396"/>
      <c r="T33" s="206"/>
      <c r="U33" s="431" t="s">
        <v>198</v>
      </c>
      <c r="V33" s="431"/>
      <c r="W33" s="396" t="s">
        <v>199</v>
      </c>
      <c r="X33" s="396"/>
      <c r="Y33" s="396"/>
      <c r="Z33" s="396"/>
      <c r="AA33" s="396"/>
      <c r="AB33" s="396"/>
      <c r="AC33" s="396"/>
      <c r="AD33" s="396"/>
      <c r="AE33" s="396"/>
      <c r="AF33" s="396"/>
      <c r="AG33" s="396"/>
      <c r="AH33" s="396"/>
      <c r="AI33" s="396"/>
      <c r="AJ33" s="396"/>
      <c r="AK33" s="396"/>
      <c r="AL33" s="206"/>
      <c r="AM33" s="431" t="s">
        <v>198</v>
      </c>
      <c r="AN33" s="431"/>
      <c r="AO33" s="396" t="s">
        <v>199</v>
      </c>
      <c r="AP33" s="396"/>
      <c r="AQ33" s="396"/>
      <c r="AR33" s="396"/>
      <c r="AS33" s="396"/>
      <c r="AT33" s="396"/>
      <c r="AU33" s="396"/>
      <c r="AV33" s="396"/>
      <c r="AW33" s="396"/>
      <c r="AX33" s="396"/>
      <c r="AY33" s="396"/>
      <c r="AZ33" s="396"/>
      <c r="BA33" s="396"/>
      <c r="BB33" s="396"/>
      <c r="BC33" s="396"/>
      <c r="BD33" s="207"/>
      <c r="BE33" s="396" t="s">
        <v>200</v>
      </c>
      <c r="BF33" s="396"/>
      <c r="BG33" s="396" t="s">
        <v>201</v>
      </c>
      <c r="BH33" s="396"/>
      <c r="BI33" s="396"/>
      <c r="BJ33" s="396"/>
      <c r="BK33" s="396"/>
      <c r="BL33" s="396"/>
      <c r="BM33" s="396"/>
      <c r="BN33" s="396"/>
      <c r="BO33" s="396"/>
      <c r="BP33" s="396"/>
      <c r="BQ33" s="396"/>
      <c r="BR33" s="396"/>
      <c r="BS33" s="396"/>
      <c r="BT33" s="396"/>
      <c r="BU33" s="396"/>
      <c r="BV33" s="207"/>
      <c r="BW33" s="431" t="s">
        <v>200</v>
      </c>
      <c r="BX33" s="431"/>
      <c r="BY33" s="396" t="s">
        <v>202</v>
      </c>
      <c r="BZ33" s="396"/>
      <c r="CA33" s="396"/>
      <c r="CB33" s="396"/>
      <c r="CC33" s="396"/>
      <c r="CD33" s="396"/>
      <c r="CE33" s="396"/>
      <c r="CF33" s="396"/>
      <c r="CG33" s="396"/>
      <c r="CH33" s="396"/>
      <c r="CI33" s="396"/>
      <c r="CJ33" s="396"/>
      <c r="CK33" s="396"/>
      <c r="CL33" s="396"/>
      <c r="CM33" s="396"/>
      <c r="CN33" s="206"/>
      <c r="CO33" s="431" t="s">
        <v>198</v>
      </c>
      <c r="CP33" s="431"/>
      <c r="CQ33" s="396" t="s">
        <v>203</v>
      </c>
      <c r="CR33" s="396"/>
      <c r="CS33" s="396"/>
      <c r="CT33" s="396"/>
      <c r="CU33" s="396"/>
      <c r="CV33" s="396"/>
      <c r="CW33" s="396"/>
      <c r="CX33" s="396"/>
      <c r="CY33" s="396"/>
      <c r="CZ33" s="396"/>
      <c r="DA33" s="396"/>
      <c r="DB33" s="396"/>
      <c r="DC33" s="396"/>
      <c r="DD33" s="396"/>
      <c r="DE33" s="396"/>
      <c r="DF33" s="206"/>
      <c r="DG33" s="596" t="s">
        <v>204</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大阪府後期高齢者医療広域連合
（一般会計）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大阪府後期高齢者医療広域連合
（後期高齢者医療特別会計）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大阪広域水道企業団水道事業会計（水道用水供給事業）</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大阪広域水道企業団水道事業会計（市町村域水道事業）</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大阪広域水道企業団（工業用水道事業会計）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600" t="s">
        <v>206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208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209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9NDd7CeseIAAspKYDhCldmhK33Urqrxnne8joUrUq+YyFmCU164uMgR02a4ZZgXWSeA9OJVXPiwnHzpxv8uGA==" saltValue="pX0MRMSB/l0MTPLTDJle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151" t="s">
        <v>573</v>
      </c>
      <c r="D34" s="1151"/>
      <c r="E34" s="1152"/>
      <c r="F34" s="32">
        <v>1.66</v>
      </c>
      <c r="G34" s="33">
        <v>0.47</v>
      </c>
      <c r="H34" s="33">
        <v>0.23</v>
      </c>
      <c r="I34" s="33">
        <v>12.06</v>
      </c>
      <c r="J34" s="34">
        <v>8.0299999999999994</v>
      </c>
      <c r="K34" s="22"/>
      <c r="L34" s="22"/>
      <c r="M34" s="22"/>
      <c r="N34" s="22"/>
      <c r="O34" s="22"/>
      <c r="P34" s="22"/>
    </row>
    <row r="35" spans="1:16" ht="39" customHeight="1" x14ac:dyDescent="0.2">
      <c r="A35" s="22"/>
      <c r="B35" s="35"/>
      <c r="C35" s="1145" t="s">
        <v>574</v>
      </c>
      <c r="D35" s="1146"/>
      <c r="E35" s="1147"/>
      <c r="F35" s="36" t="s">
        <v>527</v>
      </c>
      <c r="G35" s="37" t="s">
        <v>527</v>
      </c>
      <c r="H35" s="37">
        <v>0</v>
      </c>
      <c r="I35" s="37">
        <v>0.94</v>
      </c>
      <c r="J35" s="38">
        <v>2.02</v>
      </c>
      <c r="K35" s="22"/>
      <c r="L35" s="22"/>
      <c r="M35" s="22"/>
      <c r="N35" s="22"/>
      <c r="O35" s="22"/>
      <c r="P35" s="22"/>
    </row>
    <row r="36" spans="1:16" ht="39" customHeight="1" x14ac:dyDescent="0.2">
      <c r="A36" s="22"/>
      <c r="B36" s="35"/>
      <c r="C36" s="1145" t="s">
        <v>575</v>
      </c>
      <c r="D36" s="1146"/>
      <c r="E36" s="1147"/>
      <c r="F36" s="36">
        <v>0.47</v>
      </c>
      <c r="G36" s="37">
        <v>0.6</v>
      </c>
      <c r="H36" s="37">
        <v>1.42</v>
      </c>
      <c r="I36" s="37">
        <v>0.43</v>
      </c>
      <c r="J36" s="38">
        <v>1.1100000000000001</v>
      </c>
      <c r="K36" s="22"/>
      <c r="L36" s="22"/>
      <c r="M36" s="22"/>
      <c r="N36" s="22"/>
      <c r="O36" s="22"/>
      <c r="P36" s="22"/>
    </row>
    <row r="37" spans="1:16" ht="39" customHeight="1" x14ac:dyDescent="0.2">
      <c r="A37" s="22"/>
      <c r="B37" s="35"/>
      <c r="C37" s="1145" t="s">
        <v>576</v>
      </c>
      <c r="D37" s="1146"/>
      <c r="E37" s="1147"/>
      <c r="F37" s="36">
        <v>0.13</v>
      </c>
      <c r="G37" s="37">
        <v>0.12</v>
      </c>
      <c r="H37" s="37">
        <v>0.09</v>
      </c>
      <c r="I37" s="37">
        <v>0.11</v>
      </c>
      <c r="J37" s="38">
        <v>0.23</v>
      </c>
      <c r="K37" s="22"/>
      <c r="L37" s="22"/>
      <c r="M37" s="22"/>
      <c r="N37" s="22"/>
      <c r="O37" s="22"/>
      <c r="P37" s="22"/>
    </row>
    <row r="38" spans="1:16" ht="39" customHeight="1" x14ac:dyDescent="0.2">
      <c r="A38" s="22"/>
      <c r="B38" s="35"/>
      <c r="C38" s="1145" t="s">
        <v>577</v>
      </c>
      <c r="D38" s="1146"/>
      <c r="E38" s="1147"/>
      <c r="F38" s="36">
        <v>0.48</v>
      </c>
      <c r="G38" s="37">
        <v>0.61</v>
      </c>
      <c r="H38" s="37">
        <v>0.5</v>
      </c>
      <c r="I38" s="37">
        <v>0.21</v>
      </c>
      <c r="J38" s="38">
        <v>0.13</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578</v>
      </c>
      <c r="D42" s="1146"/>
      <c r="E42" s="1147"/>
      <c r="F42" s="36" t="s">
        <v>527</v>
      </c>
      <c r="G42" s="37" t="s">
        <v>527</v>
      </c>
      <c r="H42" s="37" t="s">
        <v>527</v>
      </c>
      <c r="I42" s="37" t="s">
        <v>527</v>
      </c>
      <c r="J42" s="38" t="s">
        <v>527</v>
      </c>
      <c r="K42" s="22"/>
      <c r="L42" s="22"/>
      <c r="M42" s="22"/>
      <c r="N42" s="22"/>
      <c r="O42" s="22"/>
      <c r="P42" s="22"/>
    </row>
    <row r="43" spans="1:16" ht="39" customHeight="1" thickBot="1" x14ac:dyDescent="0.25">
      <c r="A43" s="22"/>
      <c r="B43" s="40"/>
      <c r="C43" s="1148" t="s">
        <v>579</v>
      </c>
      <c r="D43" s="1149"/>
      <c r="E43" s="1150"/>
      <c r="F43" s="41">
        <v>6.73</v>
      </c>
      <c r="G43" s="42">
        <v>0</v>
      </c>
      <c r="H43" s="42" t="s">
        <v>527</v>
      </c>
      <c r="I43" s="42" t="s">
        <v>527</v>
      </c>
      <c r="J43" s="43" t="s">
        <v>527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5LKttwQ+Xi4sWfqp+dmCGc/rfMI0w1mdl+BGBrKpNAqvU6hbAfw7hd1s/U5UV764p+1mu3nu8CGWS11D96r8sw==" saltValue="smQMIVyAQQbbOKWADT4U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681</v>
      </c>
      <c r="L45" s="60">
        <v>724</v>
      </c>
      <c r="M45" s="60">
        <v>755</v>
      </c>
      <c r="N45" s="60">
        <v>759</v>
      </c>
      <c r="O45" s="61">
        <v>748</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527</v>
      </c>
      <c r="L46" s="64" t="s">
        <v>527</v>
      </c>
      <c r="M46" s="64" t="s">
        <v>527</v>
      </c>
      <c r="N46" s="64" t="s">
        <v>527</v>
      </c>
      <c r="O46" s="65" t="s">
        <v>527</v>
      </c>
      <c r="P46" s="48"/>
      <c r="Q46" s="48"/>
      <c r="R46" s="48"/>
      <c r="S46" s="48"/>
      <c r="T46" s="48"/>
      <c r="U46" s="48"/>
    </row>
    <row r="47" spans="1:21" ht="30.75" customHeight="1" x14ac:dyDescent="0.2">
      <c r="A47" s="48"/>
      <c r="B47" s="1155"/>
      <c r="C47" s="1156"/>
      <c r="D47" s="62"/>
      <c r="E47" s="1161" t="s">
        <v>14</v>
      </c>
      <c r="F47" s="1161"/>
      <c r="G47" s="1161"/>
      <c r="H47" s="1161"/>
      <c r="I47" s="1161"/>
      <c r="J47" s="1162"/>
      <c r="K47" s="63" t="s">
        <v>527</v>
      </c>
      <c r="L47" s="64" t="s">
        <v>527</v>
      </c>
      <c r="M47" s="64" t="s">
        <v>527</v>
      </c>
      <c r="N47" s="64" t="s">
        <v>527</v>
      </c>
      <c r="O47" s="65" t="s">
        <v>527</v>
      </c>
      <c r="P47" s="48"/>
      <c r="Q47" s="48"/>
      <c r="R47" s="48"/>
      <c r="S47" s="48"/>
      <c r="T47" s="48"/>
      <c r="U47" s="48"/>
    </row>
    <row r="48" spans="1:21" ht="30.75" customHeight="1" x14ac:dyDescent="0.2">
      <c r="A48" s="48"/>
      <c r="B48" s="1155"/>
      <c r="C48" s="1156"/>
      <c r="D48" s="62"/>
      <c r="E48" s="1161" t="s">
        <v>15</v>
      </c>
      <c r="F48" s="1161"/>
      <c r="G48" s="1161"/>
      <c r="H48" s="1161"/>
      <c r="I48" s="1161"/>
      <c r="J48" s="1162"/>
      <c r="K48" s="63">
        <v>355</v>
      </c>
      <c r="L48" s="64">
        <v>390</v>
      </c>
      <c r="M48" s="64">
        <v>324</v>
      </c>
      <c r="N48" s="64">
        <v>271</v>
      </c>
      <c r="O48" s="65">
        <v>242</v>
      </c>
      <c r="P48" s="48"/>
      <c r="Q48" s="48"/>
      <c r="R48" s="48"/>
      <c r="S48" s="48"/>
      <c r="T48" s="48"/>
      <c r="U48" s="48"/>
    </row>
    <row r="49" spans="1:21" ht="30.75" customHeight="1" x14ac:dyDescent="0.2">
      <c r="A49" s="48"/>
      <c r="B49" s="1155"/>
      <c r="C49" s="1156"/>
      <c r="D49" s="62"/>
      <c r="E49" s="1161" t="s">
        <v>16</v>
      </c>
      <c r="F49" s="1161"/>
      <c r="G49" s="1161"/>
      <c r="H49" s="1161"/>
      <c r="I49" s="1161"/>
      <c r="J49" s="1162"/>
      <c r="K49" s="63" t="s">
        <v>527</v>
      </c>
      <c r="L49" s="64" t="s">
        <v>527</v>
      </c>
      <c r="M49" s="64" t="s">
        <v>527</v>
      </c>
      <c r="N49" s="64" t="s">
        <v>527</v>
      </c>
      <c r="O49" s="65" t="s">
        <v>527</v>
      </c>
      <c r="P49" s="48"/>
      <c r="Q49" s="48"/>
      <c r="R49" s="48"/>
      <c r="S49" s="48"/>
      <c r="T49" s="48"/>
      <c r="U49" s="48"/>
    </row>
    <row r="50" spans="1:21" ht="30.75" customHeight="1" x14ac:dyDescent="0.2">
      <c r="A50" s="48"/>
      <c r="B50" s="1155"/>
      <c r="C50" s="1156"/>
      <c r="D50" s="62"/>
      <c r="E50" s="1161" t="s">
        <v>17</v>
      </c>
      <c r="F50" s="1161"/>
      <c r="G50" s="1161"/>
      <c r="H50" s="1161"/>
      <c r="I50" s="1161"/>
      <c r="J50" s="1162"/>
      <c r="K50" s="63">
        <v>150</v>
      </c>
      <c r="L50" s="64" t="s">
        <v>527</v>
      </c>
      <c r="M50" s="64" t="s">
        <v>527</v>
      </c>
      <c r="N50" s="64" t="s">
        <v>527</v>
      </c>
      <c r="O50" s="65" t="s">
        <v>527</v>
      </c>
      <c r="P50" s="48"/>
      <c r="Q50" s="48"/>
      <c r="R50" s="48"/>
      <c r="S50" s="48"/>
      <c r="T50" s="48"/>
      <c r="U50" s="48"/>
    </row>
    <row r="51" spans="1:21" ht="30.75" customHeight="1" x14ac:dyDescent="0.2">
      <c r="A51" s="48"/>
      <c r="B51" s="1157"/>
      <c r="C51" s="1158"/>
      <c r="D51" s="66"/>
      <c r="E51" s="1161" t="s">
        <v>18</v>
      </c>
      <c r="F51" s="1161"/>
      <c r="G51" s="1161"/>
      <c r="H51" s="1161"/>
      <c r="I51" s="1161"/>
      <c r="J51" s="1162"/>
      <c r="K51" s="63">
        <v>0</v>
      </c>
      <c r="L51" s="64" t="s">
        <v>527</v>
      </c>
      <c r="M51" s="64" t="s">
        <v>527</v>
      </c>
      <c r="N51" s="64" t="s">
        <v>527</v>
      </c>
      <c r="O51" s="65" t="s">
        <v>527</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829</v>
      </c>
      <c r="L52" s="64">
        <v>836</v>
      </c>
      <c r="M52" s="64">
        <v>813</v>
      </c>
      <c r="N52" s="64">
        <v>785</v>
      </c>
      <c r="O52" s="65">
        <v>794</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357</v>
      </c>
      <c r="L53" s="69">
        <v>278</v>
      </c>
      <c r="M53" s="69">
        <v>266</v>
      </c>
      <c r="N53" s="69">
        <v>245</v>
      </c>
      <c r="O53" s="70">
        <v>196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5">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2">
      <c r="B58" s="1169" t="s">
        <v>26</v>
      </c>
      <c r="C58" s="1170"/>
      <c r="D58" s="1175" t="s">
        <v>27</v>
      </c>
      <c r="E58" s="1176"/>
      <c r="F58" s="1176"/>
      <c r="G58" s="1176"/>
      <c r="H58" s="1176"/>
      <c r="I58" s="1176"/>
      <c r="J58" s="1177"/>
      <c r="K58" s="83"/>
      <c r="L58" s="84"/>
      <c r="M58" s="84"/>
      <c r="N58" s="84"/>
      <c r="O58" s="85"/>
    </row>
    <row r="59" spans="1:21" ht="31.5" customHeight="1" x14ac:dyDescent="0.2">
      <c r="B59" s="1171"/>
      <c r="C59" s="1172"/>
      <c r="D59" s="1178" t="s">
        <v>28</v>
      </c>
      <c r="E59" s="1179"/>
      <c r="F59" s="1179"/>
      <c r="G59" s="1179"/>
      <c r="H59" s="1179"/>
      <c r="I59" s="1179"/>
      <c r="J59" s="1180"/>
      <c r="K59" s="86"/>
      <c r="L59" s="87"/>
      <c r="M59" s="87"/>
      <c r="N59" s="87"/>
      <c r="O59" s="88"/>
    </row>
    <row r="60" spans="1:21" ht="31.5" customHeight="1" thickBot="1" x14ac:dyDescent="0.25">
      <c r="B60" s="1173"/>
      <c r="C60" s="1174"/>
      <c r="D60" s="1181" t="s">
        <v>29</v>
      </c>
      <c r="E60" s="1182"/>
      <c r="F60" s="1182"/>
      <c r="G60" s="1182"/>
      <c r="H60" s="1182"/>
      <c r="I60" s="1182"/>
      <c r="J60" s="1183"/>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GTTQinkthHTN9jMr2Ti8ns0d8gd72Z8IR8JjC2HJ6MeHeOKAu6Sr17Wujyzoo0fr4oM842MoaKBHhHsdRaVHQ==" saltValue="RCcWkBnHvh5ufRCme0CSm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568</v>
      </c>
      <c r="J40" s="103" t="s">
        <v>569</v>
      </c>
      <c r="K40" s="103" t="s">
        <v>570</v>
      </c>
      <c r="L40" s="103" t="s">
        <v>571</v>
      </c>
      <c r="M40" s="104" t="s">
        <v>572</v>
      </c>
    </row>
    <row r="41" spans="2:13" ht="27.75" customHeight="1" x14ac:dyDescent="0.2">
      <c r="B41" s="1184" t="s">
        <v>32</v>
      </c>
      <c r="C41" s="1185"/>
      <c r="D41" s="105"/>
      <c r="E41" s="1190" t="s">
        <v>33</v>
      </c>
      <c r="F41" s="1190"/>
      <c r="G41" s="1190"/>
      <c r="H41" s="1191"/>
      <c r="I41" s="355">
        <v>7796</v>
      </c>
      <c r="J41" s="356">
        <v>7428</v>
      </c>
      <c r="K41" s="356">
        <v>7546</v>
      </c>
      <c r="L41" s="356">
        <v>7462</v>
      </c>
      <c r="M41" s="357">
        <v>7221</v>
      </c>
    </row>
    <row r="42" spans="2:13" ht="27.75" customHeight="1" x14ac:dyDescent="0.2">
      <c r="B42" s="1186"/>
      <c r="C42" s="1187"/>
      <c r="D42" s="106"/>
      <c r="E42" s="1192" t="s">
        <v>34</v>
      </c>
      <c r="F42" s="1192"/>
      <c r="G42" s="1192"/>
      <c r="H42" s="1193"/>
      <c r="I42" s="358" t="s">
        <v>527</v>
      </c>
      <c r="J42" s="359" t="s">
        <v>527</v>
      </c>
      <c r="K42" s="359" t="s">
        <v>527</v>
      </c>
      <c r="L42" s="359" t="s">
        <v>527</v>
      </c>
      <c r="M42" s="360" t="s">
        <v>527</v>
      </c>
    </row>
    <row r="43" spans="2:13" ht="27.75" customHeight="1" x14ac:dyDescent="0.2">
      <c r="B43" s="1186"/>
      <c r="C43" s="1187"/>
      <c r="D43" s="106"/>
      <c r="E43" s="1192" t="s">
        <v>35</v>
      </c>
      <c r="F43" s="1192"/>
      <c r="G43" s="1192"/>
      <c r="H43" s="1193"/>
      <c r="I43" s="358">
        <v>4049</v>
      </c>
      <c r="J43" s="359">
        <v>3901</v>
      </c>
      <c r="K43" s="359">
        <v>3568</v>
      </c>
      <c r="L43" s="359">
        <v>3101</v>
      </c>
      <c r="M43" s="360">
        <v>2441</v>
      </c>
    </row>
    <row r="44" spans="2:13" ht="27.75" customHeight="1" x14ac:dyDescent="0.2">
      <c r="B44" s="1186"/>
      <c r="C44" s="1187"/>
      <c r="D44" s="106"/>
      <c r="E44" s="1192" t="s">
        <v>36</v>
      </c>
      <c r="F44" s="1192"/>
      <c r="G44" s="1192"/>
      <c r="H44" s="1193"/>
      <c r="I44" s="358" t="s">
        <v>527</v>
      </c>
      <c r="J44" s="359" t="s">
        <v>527</v>
      </c>
      <c r="K44" s="359" t="s">
        <v>527</v>
      </c>
      <c r="L44" s="359" t="s">
        <v>527</v>
      </c>
      <c r="M44" s="360" t="s">
        <v>527</v>
      </c>
    </row>
    <row r="45" spans="2:13" ht="27.75" customHeight="1" x14ac:dyDescent="0.2">
      <c r="B45" s="1186"/>
      <c r="C45" s="1187"/>
      <c r="D45" s="106"/>
      <c r="E45" s="1192" t="s">
        <v>37</v>
      </c>
      <c r="F45" s="1192"/>
      <c r="G45" s="1192"/>
      <c r="H45" s="1193"/>
      <c r="I45" s="358">
        <v>1068</v>
      </c>
      <c r="J45" s="359">
        <v>977</v>
      </c>
      <c r="K45" s="359">
        <v>974</v>
      </c>
      <c r="L45" s="359">
        <v>931</v>
      </c>
      <c r="M45" s="360">
        <v>977</v>
      </c>
    </row>
    <row r="46" spans="2:13" ht="27.75" customHeight="1" x14ac:dyDescent="0.2">
      <c r="B46" s="1186"/>
      <c r="C46" s="1187"/>
      <c r="D46" s="107"/>
      <c r="E46" s="1192" t="s">
        <v>38</v>
      </c>
      <c r="F46" s="1192"/>
      <c r="G46" s="1192"/>
      <c r="H46" s="1193"/>
      <c r="I46" s="358" t="s">
        <v>527</v>
      </c>
      <c r="J46" s="359" t="s">
        <v>527</v>
      </c>
      <c r="K46" s="359" t="s">
        <v>527</v>
      </c>
      <c r="L46" s="359" t="s">
        <v>527</v>
      </c>
      <c r="M46" s="360" t="s">
        <v>527</v>
      </c>
    </row>
    <row r="47" spans="2:13" ht="27.75" customHeight="1" x14ac:dyDescent="0.2">
      <c r="B47" s="1186"/>
      <c r="C47" s="1187"/>
      <c r="D47" s="108"/>
      <c r="E47" s="1194" t="s">
        <v>39</v>
      </c>
      <c r="F47" s="1195"/>
      <c r="G47" s="1195"/>
      <c r="H47" s="1196"/>
      <c r="I47" s="358" t="s">
        <v>527</v>
      </c>
      <c r="J47" s="359" t="s">
        <v>527</v>
      </c>
      <c r="K47" s="359" t="s">
        <v>527</v>
      </c>
      <c r="L47" s="359" t="s">
        <v>527</v>
      </c>
      <c r="M47" s="360" t="s">
        <v>527</v>
      </c>
    </row>
    <row r="48" spans="2:13" ht="27.75" customHeight="1" x14ac:dyDescent="0.2">
      <c r="B48" s="1186"/>
      <c r="C48" s="1187"/>
      <c r="D48" s="106"/>
      <c r="E48" s="1192" t="s">
        <v>40</v>
      </c>
      <c r="F48" s="1192"/>
      <c r="G48" s="1192"/>
      <c r="H48" s="1193"/>
      <c r="I48" s="358" t="s">
        <v>527</v>
      </c>
      <c r="J48" s="359" t="s">
        <v>527</v>
      </c>
      <c r="K48" s="359" t="s">
        <v>527</v>
      </c>
      <c r="L48" s="359" t="s">
        <v>527</v>
      </c>
      <c r="M48" s="360" t="s">
        <v>527</v>
      </c>
    </row>
    <row r="49" spans="2:13" ht="27.75" customHeight="1" x14ac:dyDescent="0.2">
      <c r="B49" s="1188"/>
      <c r="C49" s="1189"/>
      <c r="D49" s="106"/>
      <c r="E49" s="1192" t="s">
        <v>41</v>
      </c>
      <c r="F49" s="1192"/>
      <c r="G49" s="1192"/>
      <c r="H49" s="1193"/>
      <c r="I49" s="358" t="s">
        <v>527</v>
      </c>
      <c r="J49" s="359" t="s">
        <v>527</v>
      </c>
      <c r="K49" s="359" t="s">
        <v>527</v>
      </c>
      <c r="L49" s="359" t="s">
        <v>527</v>
      </c>
      <c r="M49" s="360" t="s">
        <v>527</v>
      </c>
    </row>
    <row r="50" spans="2:13" ht="27.75" customHeight="1" x14ac:dyDescent="0.2">
      <c r="B50" s="1197" t="s">
        <v>42</v>
      </c>
      <c r="C50" s="1198"/>
      <c r="D50" s="109"/>
      <c r="E50" s="1192" t="s">
        <v>43</v>
      </c>
      <c r="F50" s="1192"/>
      <c r="G50" s="1192"/>
      <c r="H50" s="1193"/>
      <c r="I50" s="358">
        <v>615</v>
      </c>
      <c r="J50" s="359">
        <v>815</v>
      </c>
      <c r="K50" s="359">
        <v>1131</v>
      </c>
      <c r="L50" s="359">
        <v>1265</v>
      </c>
      <c r="M50" s="360">
        <v>1824</v>
      </c>
    </row>
    <row r="51" spans="2:13" ht="27.75" customHeight="1" x14ac:dyDescent="0.2">
      <c r="B51" s="1186"/>
      <c r="C51" s="1187"/>
      <c r="D51" s="106"/>
      <c r="E51" s="1192" t="s">
        <v>44</v>
      </c>
      <c r="F51" s="1192"/>
      <c r="G51" s="1192"/>
      <c r="H51" s="1193"/>
      <c r="I51" s="358">
        <v>1951</v>
      </c>
      <c r="J51" s="359">
        <v>1855</v>
      </c>
      <c r="K51" s="359">
        <v>2065</v>
      </c>
      <c r="L51" s="359">
        <v>1374</v>
      </c>
      <c r="M51" s="360">
        <v>1055</v>
      </c>
    </row>
    <row r="52" spans="2:13" ht="27.75" customHeight="1" x14ac:dyDescent="0.2">
      <c r="B52" s="1188"/>
      <c r="C52" s="1189"/>
      <c r="D52" s="106"/>
      <c r="E52" s="1192" t="s">
        <v>45</v>
      </c>
      <c r="F52" s="1192"/>
      <c r="G52" s="1192"/>
      <c r="H52" s="1193"/>
      <c r="I52" s="358">
        <v>7679</v>
      </c>
      <c r="J52" s="359">
        <v>7455</v>
      </c>
      <c r="K52" s="359">
        <v>7372</v>
      </c>
      <c r="L52" s="359">
        <v>7188</v>
      </c>
      <c r="M52" s="360">
        <v>6943</v>
      </c>
    </row>
    <row r="53" spans="2:13" ht="27.75" customHeight="1" thickBot="1" x14ac:dyDescent="0.25">
      <c r="B53" s="1199" t="s">
        <v>46</v>
      </c>
      <c r="C53" s="1200"/>
      <c r="D53" s="110"/>
      <c r="E53" s="1201" t="s">
        <v>47</v>
      </c>
      <c r="F53" s="1201"/>
      <c r="G53" s="1201"/>
      <c r="H53" s="1202"/>
      <c r="I53" s="361">
        <v>2669</v>
      </c>
      <c r="J53" s="362">
        <v>2181</v>
      </c>
      <c r="K53" s="362">
        <v>1520</v>
      </c>
      <c r="L53" s="362">
        <v>1666</v>
      </c>
      <c r="M53" s="363">
        <v>817</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VkV5Hm5lle/NvffB2cW7bwAS6VTjrhRGJkbpfgEUTtj3aKSuW3vbjBZLO52vA2wEcOgdC6Ufb56v49ZSmlan6w==" saltValue="aV6+I7gKxoC+wNF/53dS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9FFCC"/>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570</v>
      </c>
      <c r="G54" s="119" t="s">
        <v>571</v>
      </c>
      <c r="H54" s="120" t="s">
        <v>572</v>
      </c>
    </row>
    <row r="55" spans="2:8" ht="52.5" customHeight="1" x14ac:dyDescent="0.2">
      <c r="B55" s="121"/>
      <c r="C55" s="1211" t="s">
        <v>50</v>
      </c>
      <c r="D55" s="1211"/>
      <c r="E55" s="1212"/>
      <c r="F55" s="122">
        <v>589</v>
      </c>
      <c r="G55" s="122">
        <v>656</v>
      </c>
      <c r="H55" s="123">
        <v>1269</v>
      </c>
    </row>
    <row r="56" spans="2:8" ht="52.5" customHeight="1" x14ac:dyDescent="0.2">
      <c r="B56" s="124"/>
      <c r="C56" s="1213" t="s">
        <v>51</v>
      </c>
      <c r="D56" s="1213"/>
      <c r="E56" s="1214"/>
      <c r="F56" s="125" t="s">
        <v>527</v>
      </c>
      <c r="G56" s="125" t="s">
        <v>527</v>
      </c>
      <c r="H56" s="126" t="s">
        <v>527</v>
      </c>
    </row>
    <row r="57" spans="2:8" ht="53.25" customHeight="1" x14ac:dyDescent="0.2">
      <c r="B57" s="124"/>
      <c r="C57" s="1215" t="s">
        <v>52</v>
      </c>
      <c r="D57" s="1215"/>
      <c r="E57" s="1216"/>
      <c r="F57" s="127">
        <v>464</v>
      </c>
      <c r="G57" s="127">
        <v>493</v>
      </c>
      <c r="H57" s="128">
        <v>431</v>
      </c>
    </row>
    <row r="58" spans="2:8" ht="45.75" customHeight="1" x14ac:dyDescent="0.2">
      <c r="B58" s="129"/>
      <c r="C58" s="1203" t="s">
        <v>590</v>
      </c>
      <c r="D58" s="1204"/>
      <c r="E58" s="1205"/>
      <c r="F58" s="130">
        <v>246</v>
      </c>
      <c r="G58" s="130">
        <v>261</v>
      </c>
      <c r="H58" s="131">
        <v>192</v>
      </c>
    </row>
    <row r="59" spans="2:8" ht="45.75" customHeight="1" x14ac:dyDescent="0.2">
      <c r="B59" s="129"/>
      <c r="C59" s="1203" t="s">
        <v>591</v>
      </c>
      <c r="D59" s="1204"/>
      <c r="E59" s="1205"/>
      <c r="F59" s="130">
        <v>93</v>
      </c>
      <c r="G59" s="130">
        <v>106</v>
      </c>
      <c r="H59" s="131">
        <v>111</v>
      </c>
    </row>
    <row r="60" spans="2:8" ht="45.75" customHeight="1" x14ac:dyDescent="0.2">
      <c r="B60" s="129"/>
      <c r="C60" s="1203" t="s">
        <v>592</v>
      </c>
      <c r="D60" s="1204"/>
      <c r="E60" s="1205"/>
      <c r="F60" s="130">
        <v>55</v>
      </c>
      <c r="G60" s="130">
        <v>54</v>
      </c>
      <c r="H60" s="131">
        <v>54</v>
      </c>
    </row>
    <row r="61" spans="2:8" ht="45.75" customHeight="1" x14ac:dyDescent="0.2">
      <c r="B61" s="129"/>
      <c r="C61" s="1203" t="s">
        <v>594</v>
      </c>
      <c r="D61" s="1204"/>
      <c r="E61" s="1205"/>
      <c r="F61" s="130">
        <v>35</v>
      </c>
      <c r="G61" s="130">
        <v>35</v>
      </c>
      <c r="H61" s="131">
        <v>39</v>
      </c>
    </row>
    <row r="62" spans="2:8" ht="45.75" customHeight="1" thickBot="1" x14ac:dyDescent="0.25">
      <c r="B62" s="132"/>
      <c r="C62" s="1206" t="s">
        <v>593</v>
      </c>
      <c r="D62" s="1207"/>
      <c r="E62" s="1208"/>
      <c r="F62" s="133">
        <v>20</v>
      </c>
      <c r="G62" s="133">
        <v>20</v>
      </c>
      <c r="H62" s="134">
        <v>20</v>
      </c>
    </row>
    <row r="63" spans="2:8" ht="52.5" customHeight="1" thickBot="1" x14ac:dyDescent="0.25">
      <c r="B63" s="135"/>
      <c r="C63" s="1209" t="s">
        <v>53</v>
      </c>
      <c r="D63" s="1209"/>
      <c r="E63" s="1210"/>
      <c r="F63" s="136">
        <v>1053</v>
      </c>
      <c r="G63" s="136">
        <v>1149</v>
      </c>
      <c r="H63" s="137">
        <v>1701</v>
      </c>
    </row>
    <row r="64" spans="2:8" ht="13.2" x14ac:dyDescent="0.2"/>
  </sheetData>
  <sheetProtection algorithmName="SHA-512" hashValue="GBdwYvlgzbixrVpNVBGesSw5Q58R+P5MTyKpoqWqqP04N9gX83Qw8u1NuD6iGpW3LDqdOa7koCYpJdWIg/splQ==" saltValue="Aoy/LVeNCg+M+hEv/5eU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FF578-97DB-48EF-8714-C2BD314DF9BB}">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83"/>
      <c r="B1" s="1282"/>
      <c r="DD1" s="1217"/>
      <c r="DE1" s="1217"/>
    </row>
    <row r="2" spans="1:109" ht="25.5" customHeight="1" x14ac:dyDescent="0.2">
      <c r="A2" s="1281"/>
      <c r="C2" s="1281"/>
      <c r="O2" s="1281"/>
      <c r="P2" s="1281"/>
      <c r="Q2" s="1281"/>
      <c r="R2" s="1281"/>
      <c r="S2" s="1281"/>
      <c r="T2" s="1281"/>
      <c r="U2" s="1281"/>
      <c r="V2" s="1281"/>
      <c r="W2" s="1281"/>
      <c r="X2" s="1281"/>
      <c r="Y2" s="1281"/>
      <c r="Z2" s="1281"/>
      <c r="AA2" s="1281"/>
      <c r="AB2" s="1281"/>
      <c r="AC2" s="1281"/>
      <c r="AD2" s="1281"/>
      <c r="AE2" s="1281"/>
      <c r="AF2" s="1281"/>
      <c r="AG2" s="1281"/>
      <c r="AH2" s="1281"/>
      <c r="AI2" s="1281"/>
      <c r="AU2" s="1281"/>
      <c r="BG2" s="1281"/>
      <c r="BS2" s="1281"/>
      <c r="CE2" s="1281"/>
      <c r="CQ2" s="1281"/>
      <c r="DD2" s="1217"/>
      <c r="DE2" s="1217"/>
    </row>
    <row r="3" spans="1:109" ht="25.5" customHeight="1" x14ac:dyDescent="0.2">
      <c r="A3" s="1281"/>
      <c r="C3" s="1281"/>
      <c r="O3" s="1281"/>
      <c r="P3" s="1281"/>
      <c r="Q3" s="1281"/>
      <c r="R3" s="1281"/>
      <c r="S3" s="1281"/>
      <c r="T3" s="1281"/>
      <c r="U3" s="1281"/>
      <c r="V3" s="1281"/>
      <c r="W3" s="1281"/>
      <c r="X3" s="1281"/>
      <c r="Y3" s="1281"/>
      <c r="Z3" s="1281"/>
      <c r="AA3" s="1281"/>
      <c r="AB3" s="1281"/>
      <c r="AC3" s="1281"/>
      <c r="AD3" s="1281"/>
      <c r="AE3" s="1281"/>
      <c r="AF3" s="1281"/>
      <c r="AG3" s="1281"/>
      <c r="AH3" s="1281"/>
      <c r="AI3" s="1281"/>
      <c r="AU3" s="1281"/>
      <c r="BG3" s="1281"/>
      <c r="BS3" s="1281"/>
      <c r="CE3" s="1281"/>
      <c r="CQ3" s="1281"/>
      <c r="DD3" s="1217"/>
      <c r="DE3" s="1217"/>
    </row>
    <row r="4" spans="1:109" s="259" customFormat="1" ht="13.2" x14ac:dyDescent="0.2">
      <c r="A4" s="1281"/>
      <c r="B4" s="1281"/>
      <c r="C4" s="1281"/>
      <c r="D4" s="1281"/>
      <c r="E4" s="1281"/>
      <c r="F4" s="1281"/>
      <c r="G4" s="1281"/>
      <c r="H4" s="1281"/>
      <c r="I4" s="1281"/>
      <c r="J4" s="1281"/>
      <c r="K4" s="1281"/>
      <c r="L4" s="1281"/>
      <c r="M4" s="1281"/>
      <c r="N4" s="1281"/>
      <c r="O4" s="1281"/>
      <c r="P4" s="1281"/>
      <c r="Q4" s="1281"/>
      <c r="R4" s="1281"/>
      <c r="S4" s="1281"/>
      <c r="T4" s="1281"/>
      <c r="U4" s="1281"/>
      <c r="V4" s="1281"/>
      <c r="W4" s="1281"/>
      <c r="X4" s="1281"/>
      <c r="Y4" s="1281"/>
      <c r="Z4" s="1281"/>
      <c r="AA4" s="1281"/>
      <c r="AB4" s="1281"/>
      <c r="AC4" s="1281"/>
      <c r="AD4" s="1281"/>
      <c r="AE4" s="1281"/>
      <c r="AF4" s="1281"/>
      <c r="AG4" s="1281"/>
      <c r="AH4" s="1281"/>
      <c r="AI4" s="1281"/>
      <c r="AJ4" s="1281"/>
      <c r="AK4" s="1281"/>
      <c r="AL4" s="1281"/>
      <c r="AM4" s="1281"/>
      <c r="AN4" s="1281"/>
      <c r="AO4" s="1281"/>
      <c r="AP4" s="1281"/>
      <c r="AQ4" s="1281"/>
      <c r="AR4" s="1281"/>
      <c r="AS4" s="1281"/>
      <c r="AT4" s="1281"/>
      <c r="AU4" s="1281"/>
      <c r="AV4" s="1281"/>
      <c r="AW4" s="1281"/>
      <c r="AX4" s="1281"/>
      <c r="AY4" s="1281"/>
      <c r="AZ4" s="1281"/>
      <c r="BA4" s="1281"/>
      <c r="BB4" s="1281"/>
      <c r="BC4" s="1281"/>
      <c r="BD4" s="1281"/>
      <c r="BE4" s="1281"/>
      <c r="BF4" s="1281"/>
      <c r="BG4" s="1281"/>
      <c r="BH4" s="1281"/>
      <c r="BI4" s="1281"/>
      <c r="BJ4" s="1281"/>
      <c r="BK4" s="1281"/>
      <c r="BL4" s="1281"/>
      <c r="BM4" s="1281"/>
      <c r="BN4" s="1281"/>
      <c r="BO4" s="1281"/>
      <c r="BP4" s="1281"/>
      <c r="BQ4" s="1281"/>
      <c r="BR4" s="1281"/>
      <c r="BS4" s="1281"/>
      <c r="BT4" s="1281"/>
      <c r="BU4" s="1281"/>
      <c r="BV4" s="1281"/>
      <c r="BW4" s="1281"/>
      <c r="BX4" s="1281"/>
      <c r="BY4" s="1281"/>
      <c r="BZ4" s="1281"/>
      <c r="CA4" s="1281"/>
      <c r="CB4" s="1281"/>
      <c r="CC4" s="1281"/>
      <c r="CD4" s="1281"/>
      <c r="CE4" s="1281"/>
      <c r="CF4" s="1281"/>
      <c r="CG4" s="1281"/>
      <c r="CH4" s="1281"/>
      <c r="CI4" s="1281"/>
      <c r="CJ4" s="1281"/>
      <c r="CK4" s="1281"/>
      <c r="CL4" s="1281"/>
      <c r="CM4" s="1281"/>
      <c r="CN4" s="1281"/>
      <c r="CO4" s="1281"/>
      <c r="CP4" s="1281"/>
      <c r="CQ4" s="1281"/>
      <c r="CR4" s="1281"/>
      <c r="CS4" s="1281"/>
      <c r="CT4" s="1281"/>
      <c r="CU4" s="1281"/>
      <c r="CV4" s="1281"/>
      <c r="CW4" s="1281"/>
      <c r="CX4" s="1281"/>
      <c r="CY4" s="1281"/>
      <c r="CZ4" s="1281"/>
      <c r="DA4" s="1281"/>
      <c r="DB4" s="1281"/>
      <c r="DC4" s="1281"/>
      <c r="DD4" s="1281"/>
      <c r="DE4" s="1281"/>
    </row>
    <row r="5" spans="1:109" s="259" customFormat="1" ht="13.2" x14ac:dyDescent="0.2">
      <c r="A5" s="1281"/>
      <c r="B5" s="1281"/>
      <c r="C5" s="1281"/>
      <c r="D5" s="1281"/>
      <c r="E5" s="1281"/>
      <c r="F5" s="1281"/>
      <c r="G5" s="1281"/>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281"/>
      <c r="AK5" s="1281"/>
      <c r="AL5" s="1281"/>
      <c r="AM5" s="1281"/>
      <c r="AN5" s="1281"/>
      <c r="AO5" s="1281"/>
      <c r="AP5" s="1281"/>
      <c r="AQ5" s="1281"/>
      <c r="AR5" s="1281"/>
      <c r="AS5" s="1281"/>
      <c r="AT5" s="1281"/>
      <c r="AU5" s="1281"/>
      <c r="AV5" s="1281"/>
      <c r="AW5" s="1281"/>
      <c r="AX5" s="1281"/>
      <c r="AY5" s="1281"/>
      <c r="AZ5" s="1281"/>
      <c r="BA5" s="1281"/>
      <c r="BB5" s="1281"/>
      <c r="BC5" s="1281"/>
      <c r="BD5" s="1281"/>
      <c r="BE5" s="1281"/>
      <c r="BF5" s="1281"/>
      <c r="BG5" s="1281"/>
      <c r="BH5" s="1281"/>
      <c r="BI5" s="1281"/>
      <c r="BJ5" s="1281"/>
      <c r="BK5" s="1281"/>
      <c r="BL5" s="1281"/>
      <c r="BM5" s="1281"/>
      <c r="BN5" s="1281"/>
      <c r="BO5" s="1281"/>
      <c r="BP5" s="1281"/>
      <c r="BQ5" s="1281"/>
      <c r="BR5" s="1281"/>
      <c r="BS5" s="1281"/>
      <c r="BT5" s="1281"/>
      <c r="BU5" s="1281"/>
      <c r="BV5" s="1281"/>
      <c r="BW5" s="1281"/>
      <c r="BX5" s="1281"/>
      <c r="BY5" s="1281"/>
      <c r="BZ5" s="1281"/>
      <c r="CA5" s="1281"/>
      <c r="CB5" s="1281"/>
      <c r="CC5" s="1281"/>
      <c r="CD5" s="1281"/>
      <c r="CE5" s="1281"/>
      <c r="CF5" s="1281"/>
      <c r="CG5" s="1281"/>
      <c r="CH5" s="1281"/>
      <c r="CI5" s="1281"/>
      <c r="CJ5" s="1281"/>
      <c r="CK5" s="1281"/>
      <c r="CL5" s="1281"/>
      <c r="CM5" s="1281"/>
      <c r="CN5" s="1281"/>
      <c r="CO5" s="1281"/>
      <c r="CP5" s="1281"/>
      <c r="CQ5" s="1281"/>
      <c r="CR5" s="1281"/>
      <c r="CS5" s="1281"/>
      <c r="CT5" s="1281"/>
      <c r="CU5" s="1281"/>
      <c r="CV5" s="1281"/>
      <c r="CW5" s="1281"/>
      <c r="CX5" s="1281"/>
      <c r="CY5" s="1281"/>
      <c r="CZ5" s="1281"/>
      <c r="DA5" s="1281"/>
      <c r="DB5" s="1281"/>
      <c r="DC5" s="1281"/>
      <c r="DD5" s="1281"/>
      <c r="DE5" s="1281"/>
    </row>
    <row r="6" spans="1:109" s="259" customFormat="1" ht="13.2" x14ac:dyDescent="0.2">
      <c r="A6" s="1281"/>
      <c r="B6" s="1281"/>
      <c r="C6" s="1281"/>
      <c r="D6" s="1281"/>
      <c r="E6" s="1281"/>
      <c r="F6" s="1281"/>
      <c r="G6" s="1281"/>
      <c r="H6" s="1281"/>
      <c r="I6" s="1281"/>
      <c r="J6" s="1281"/>
      <c r="K6" s="1281"/>
      <c r="L6" s="1281"/>
      <c r="M6" s="1281"/>
      <c r="N6" s="1281"/>
      <c r="O6" s="1281"/>
      <c r="P6" s="1281"/>
      <c r="Q6" s="1281"/>
      <c r="R6" s="1281"/>
      <c r="S6" s="1281"/>
      <c r="T6" s="1281"/>
      <c r="U6" s="1281"/>
      <c r="V6" s="1281"/>
      <c r="W6" s="1281"/>
      <c r="X6" s="1281"/>
      <c r="Y6" s="1281"/>
      <c r="Z6" s="1281"/>
      <c r="AA6" s="1281"/>
      <c r="AB6" s="1281"/>
      <c r="AC6" s="1281"/>
      <c r="AD6" s="1281"/>
      <c r="AE6" s="1281"/>
      <c r="AF6" s="1281"/>
      <c r="AG6" s="1281"/>
      <c r="AH6" s="1281"/>
      <c r="AI6" s="1281"/>
      <c r="AJ6" s="1281"/>
      <c r="AK6" s="1281"/>
      <c r="AL6" s="1281"/>
      <c r="AM6" s="1281"/>
      <c r="AN6" s="1281"/>
      <c r="AO6" s="1281"/>
      <c r="AP6" s="1281"/>
      <c r="AQ6" s="1281"/>
      <c r="AR6" s="1281"/>
      <c r="AS6" s="1281"/>
      <c r="AT6" s="1281"/>
      <c r="AU6" s="1281"/>
      <c r="AV6" s="1281"/>
      <c r="AW6" s="1281"/>
      <c r="AX6" s="1281"/>
      <c r="AY6" s="1281"/>
      <c r="AZ6" s="1281"/>
      <c r="BA6" s="1281"/>
      <c r="BB6" s="1281"/>
      <c r="BC6" s="1281"/>
      <c r="BD6" s="1281"/>
      <c r="BE6" s="1281"/>
      <c r="BF6" s="1281"/>
      <c r="BG6" s="1281"/>
      <c r="BH6" s="1281"/>
      <c r="BI6" s="1281"/>
      <c r="BJ6" s="1281"/>
      <c r="BK6" s="1281"/>
      <c r="BL6" s="1281"/>
      <c r="BM6" s="1281"/>
      <c r="BN6" s="1281"/>
      <c r="BO6" s="1281"/>
      <c r="BP6" s="1281"/>
      <c r="BQ6" s="1281"/>
      <c r="BR6" s="1281"/>
      <c r="BS6" s="1281"/>
      <c r="BT6" s="1281"/>
      <c r="BU6" s="1281"/>
      <c r="BV6" s="1281"/>
      <c r="BW6" s="1281"/>
      <c r="BX6" s="1281"/>
      <c r="BY6" s="1281"/>
      <c r="BZ6" s="1281"/>
      <c r="CA6" s="1281"/>
      <c r="CB6" s="1281"/>
      <c r="CC6" s="1281"/>
      <c r="CD6" s="1281"/>
      <c r="CE6" s="1281"/>
      <c r="CF6" s="1281"/>
      <c r="CG6" s="1281"/>
      <c r="CH6" s="1281"/>
      <c r="CI6" s="1281"/>
      <c r="CJ6" s="1281"/>
      <c r="CK6" s="1281"/>
      <c r="CL6" s="1281"/>
      <c r="CM6" s="1281"/>
      <c r="CN6" s="1281"/>
      <c r="CO6" s="1281"/>
      <c r="CP6" s="1281"/>
      <c r="CQ6" s="1281"/>
      <c r="CR6" s="1281"/>
      <c r="CS6" s="1281"/>
      <c r="CT6" s="1281"/>
      <c r="CU6" s="1281"/>
      <c r="CV6" s="1281"/>
      <c r="CW6" s="1281"/>
      <c r="CX6" s="1281"/>
      <c r="CY6" s="1281"/>
      <c r="CZ6" s="1281"/>
      <c r="DA6" s="1281"/>
      <c r="DB6" s="1281"/>
      <c r="DC6" s="1281"/>
      <c r="DD6" s="1281"/>
      <c r="DE6" s="1281"/>
    </row>
    <row r="7" spans="1:109" s="259" customFormat="1" ht="13.2" x14ac:dyDescent="0.2">
      <c r="A7" s="1281"/>
      <c r="B7" s="1281"/>
      <c r="C7" s="1281"/>
      <c r="D7" s="1281"/>
      <c r="E7" s="1281"/>
      <c r="F7" s="1281"/>
      <c r="G7" s="1281"/>
      <c r="H7" s="1281"/>
      <c r="I7" s="1281"/>
      <c r="J7" s="1281"/>
      <c r="K7" s="1281"/>
      <c r="L7" s="1281"/>
      <c r="M7" s="1281"/>
      <c r="N7" s="1281"/>
      <c r="O7" s="1281"/>
      <c r="P7" s="1281"/>
      <c r="Q7" s="1281"/>
      <c r="R7" s="1281"/>
      <c r="S7" s="1281"/>
      <c r="T7" s="1281"/>
      <c r="U7" s="1281"/>
      <c r="V7" s="1281"/>
      <c r="W7" s="1281"/>
      <c r="X7" s="1281"/>
      <c r="Y7" s="1281"/>
      <c r="Z7" s="1281"/>
      <c r="AA7" s="1281"/>
      <c r="AB7" s="1281"/>
      <c r="AC7" s="1281"/>
      <c r="AD7" s="1281"/>
      <c r="AE7" s="1281"/>
      <c r="AF7" s="1281"/>
      <c r="AG7" s="1281"/>
      <c r="AH7" s="1281"/>
      <c r="AI7" s="1281"/>
      <c r="AJ7" s="1281"/>
      <c r="AK7" s="1281"/>
      <c r="AL7" s="1281"/>
      <c r="AM7" s="1281"/>
      <c r="AN7" s="1281"/>
      <c r="AO7" s="1281"/>
      <c r="AP7" s="1281"/>
      <c r="AQ7" s="1281"/>
      <c r="AR7" s="1281"/>
      <c r="AS7" s="1281"/>
      <c r="AT7" s="1281"/>
      <c r="AU7" s="1281"/>
      <c r="AV7" s="1281"/>
      <c r="AW7" s="1281"/>
      <c r="AX7" s="1281"/>
      <c r="AY7" s="1281"/>
      <c r="AZ7" s="1281"/>
      <c r="BA7" s="1281"/>
      <c r="BB7" s="1281"/>
      <c r="BC7" s="1281"/>
      <c r="BD7" s="1281"/>
      <c r="BE7" s="1281"/>
      <c r="BF7" s="1281"/>
      <c r="BG7" s="1281"/>
      <c r="BH7" s="1281"/>
      <c r="BI7" s="1281"/>
      <c r="BJ7" s="1281"/>
      <c r="BK7" s="1281"/>
      <c r="BL7" s="1281"/>
      <c r="BM7" s="1281"/>
      <c r="BN7" s="1281"/>
      <c r="BO7" s="1281"/>
      <c r="BP7" s="1281"/>
      <c r="BQ7" s="1281"/>
      <c r="BR7" s="1281"/>
      <c r="BS7" s="1281"/>
      <c r="BT7" s="1281"/>
      <c r="BU7" s="1281"/>
      <c r="BV7" s="1281"/>
      <c r="BW7" s="1281"/>
      <c r="BX7" s="1281"/>
      <c r="BY7" s="1281"/>
      <c r="BZ7" s="1281"/>
      <c r="CA7" s="1281"/>
      <c r="CB7" s="1281"/>
      <c r="CC7" s="1281"/>
      <c r="CD7" s="1281"/>
      <c r="CE7" s="1281"/>
      <c r="CF7" s="1281"/>
      <c r="CG7" s="1281"/>
      <c r="CH7" s="1281"/>
      <c r="CI7" s="1281"/>
      <c r="CJ7" s="1281"/>
      <c r="CK7" s="1281"/>
      <c r="CL7" s="1281"/>
      <c r="CM7" s="1281"/>
      <c r="CN7" s="1281"/>
      <c r="CO7" s="1281"/>
      <c r="CP7" s="1281"/>
      <c r="CQ7" s="1281"/>
      <c r="CR7" s="1281"/>
      <c r="CS7" s="1281"/>
      <c r="CT7" s="1281"/>
      <c r="CU7" s="1281"/>
      <c r="CV7" s="1281"/>
      <c r="CW7" s="1281"/>
      <c r="CX7" s="1281"/>
      <c r="CY7" s="1281"/>
      <c r="CZ7" s="1281"/>
      <c r="DA7" s="1281"/>
      <c r="DB7" s="1281"/>
      <c r="DC7" s="1281"/>
      <c r="DD7" s="1281"/>
      <c r="DE7" s="1281"/>
    </row>
    <row r="8" spans="1:109" s="259" customFormat="1" ht="13.2" x14ac:dyDescent="0.2">
      <c r="A8" s="1281"/>
      <c r="B8" s="1281"/>
      <c r="C8" s="1281"/>
      <c r="D8" s="1281"/>
      <c r="E8" s="1281"/>
      <c r="F8" s="1281"/>
      <c r="G8" s="1281"/>
      <c r="H8" s="1281"/>
      <c r="I8" s="1281"/>
      <c r="J8" s="1281"/>
      <c r="K8" s="1281"/>
      <c r="L8" s="1281"/>
      <c r="M8" s="1281"/>
      <c r="N8" s="1281"/>
      <c r="O8" s="1281"/>
      <c r="P8" s="1281"/>
      <c r="Q8" s="1281"/>
      <c r="R8" s="1281"/>
      <c r="S8" s="1281"/>
      <c r="T8" s="1281"/>
      <c r="U8" s="1281"/>
      <c r="V8" s="1281"/>
      <c r="W8" s="1281"/>
      <c r="X8" s="1281"/>
      <c r="Y8" s="1281"/>
      <c r="Z8" s="1281"/>
      <c r="AA8" s="1281"/>
      <c r="AB8" s="1281"/>
      <c r="AC8" s="1281"/>
      <c r="AD8" s="1281"/>
      <c r="AE8" s="1281"/>
      <c r="AF8" s="1281"/>
      <c r="AG8" s="1281"/>
      <c r="AH8" s="1281"/>
      <c r="AI8" s="1281"/>
      <c r="AJ8" s="1281"/>
      <c r="AK8" s="1281"/>
      <c r="AL8" s="1281"/>
      <c r="AM8" s="1281"/>
      <c r="AN8" s="1281"/>
      <c r="AO8" s="1281"/>
      <c r="AP8" s="1281"/>
      <c r="AQ8" s="1281"/>
      <c r="AR8" s="1281"/>
      <c r="AS8" s="1281"/>
      <c r="AT8" s="1281"/>
      <c r="AU8" s="1281"/>
      <c r="AV8" s="1281"/>
      <c r="AW8" s="1281"/>
      <c r="AX8" s="1281"/>
      <c r="AY8" s="1281"/>
      <c r="AZ8" s="1281"/>
      <c r="BA8" s="1281"/>
      <c r="BB8" s="1281"/>
      <c r="BC8" s="1281"/>
      <c r="BD8" s="1281"/>
      <c r="BE8" s="1281"/>
      <c r="BF8" s="1281"/>
      <c r="BG8" s="1281"/>
      <c r="BH8" s="1281"/>
      <c r="BI8" s="1281"/>
      <c r="BJ8" s="1281"/>
      <c r="BK8" s="1281"/>
      <c r="BL8" s="1281"/>
      <c r="BM8" s="1281"/>
      <c r="BN8" s="1281"/>
      <c r="BO8" s="1281"/>
      <c r="BP8" s="1281"/>
      <c r="BQ8" s="1281"/>
      <c r="BR8" s="1281"/>
      <c r="BS8" s="1281"/>
      <c r="BT8" s="1281"/>
      <c r="BU8" s="1281"/>
      <c r="BV8" s="1281"/>
      <c r="BW8" s="1281"/>
      <c r="BX8" s="1281"/>
      <c r="BY8" s="1281"/>
      <c r="BZ8" s="1281"/>
      <c r="CA8" s="1281"/>
      <c r="CB8" s="1281"/>
      <c r="CC8" s="1281"/>
      <c r="CD8" s="1281"/>
      <c r="CE8" s="1281"/>
      <c r="CF8" s="1281"/>
      <c r="CG8" s="1281"/>
      <c r="CH8" s="1281"/>
      <c r="CI8" s="1281"/>
      <c r="CJ8" s="1281"/>
      <c r="CK8" s="1281"/>
      <c r="CL8" s="1281"/>
      <c r="CM8" s="1281"/>
      <c r="CN8" s="1281"/>
      <c r="CO8" s="1281"/>
      <c r="CP8" s="1281"/>
      <c r="CQ8" s="1281"/>
      <c r="CR8" s="1281"/>
      <c r="CS8" s="1281"/>
      <c r="CT8" s="1281"/>
      <c r="CU8" s="1281"/>
      <c r="CV8" s="1281"/>
      <c r="CW8" s="1281"/>
      <c r="CX8" s="1281"/>
      <c r="CY8" s="1281"/>
      <c r="CZ8" s="1281"/>
      <c r="DA8" s="1281"/>
      <c r="DB8" s="1281"/>
      <c r="DC8" s="1281"/>
      <c r="DD8" s="1281"/>
      <c r="DE8" s="1281"/>
    </row>
    <row r="9" spans="1:109" s="259" customFormat="1" ht="13.2" x14ac:dyDescent="0.2">
      <c r="A9" s="1281"/>
      <c r="B9" s="1281"/>
      <c r="C9" s="1281"/>
      <c r="D9" s="1281"/>
      <c r="E9" s="1281"/>
      <c r="F9" s="1281"/>
      <c r="G9" s="1281"/>
      <c r="H9" s="1281"/>
      <c r="I9" s="1281"/>
      <c r="J9" s="1281"/>
      <c r="K9" s="1281"/>
      <c r="L9" s="1281"/>
      <c r="M9" s="1281"/>
      <c r="N9" s="1281"/>
      <c r="O9" s="1281"/>
      <c r="P9" s="1281"/>
      <c r="Q9" s="1281"/>
      <c r="R9" s="1281"/>
      <c r="S9" s="1281"/>
      <c r="T9" s="1281"/>
      <c r="U9" s="1281"/>
      <c r="V9" s="1281"/>
      <c r="W9" s="1281"/>
      <c r="X9" s="1281"/>
      <c r="Y9" s="1281"/>
      <c r="Z9" s="1281"/>
      <c r="AA9" s="1281"/>
      <c r="AB9" s="1281"/>
      <c r="AC9" s="1281"/>
      <c r="AD9" s="1281"/>
      <c r="AE9" s="1281"/>
      <c r="AF9" s="1281"/>
      <c r="AG9" s="1281"/>
      <c r="AH9" s="1281"/>
      <c r="AI9" s="1281"/>
      <c r="AJ9" s="1281"/>
      <c r="AK9" s="1281"/>
      <c r="AL9" s="1281"/>
      <c r="AM9" s="1281"/>
      <c r="AN9" s="1281"/>
      <c r="AO9" s="1281"/>
      <c r="AP9" s="1281"/>
      <c r="AQ9" s="1281"/>
      <c r="AR9" s="1281"/>
      <c r="AS9" s="1281"/>
      <c r="AT9" s="1281"/>
      <c r="AU9" s="1281"/>
      <c r="AV9" s="1281"/>
      <c r="AW9" s="1281"/>
      <c r="AX9" s="1281"/>
      <c r="AY9" s="1281"/>
      <c r="AZ9" s="1281"/>
      <c r="BA9" s="1281"/>
      <c r="BB9" s="1281"/>
      <c r="BC9" s="1281"/>
      <c r="BD9" s="1281"/>
      <c r="BE9" s="1281"/>
      <c r="BF9" s="1281"/>
      <c r="BG9" s="1281"/>
      <c r="BH9" s="1281"/>
      <c r="BI9" s="1281"/>
      <c r="BJ9" s="1281"/>
      <c r="BK9" s="1281"/>
      <c r="BL9" s="1281"/>
      <c r="BM9" s="1281"/>
      <c r="BN9" s="1281"/>
      <c r="BO9" s="1281"/>
      <c r="BP9" s="1281"/>
      <c r="BQ9" s="1281"/>
      <c r="BR9" s="1281"/>
      <c r="BS9" s="1281"/>
      <c r="BT9" s="1281"/>
      <c r="BU9" s="1281"/>
      <c r="BV9" s="1281"/>
      <c r="BW9" s="1281"/>
      <c r="BX9" s="1281"/>
      <c r="BY9" s="1281"/>
      <c r="BZ9" s="1281"/>
      <c r="CA9" s="1281"/>
      <c r="CB9" s="1281"/>
      <c r="CC9" s="1281"/>
      <c r="CD9" s="1281"/>
      <c r="CE9" s="1281"/>
      <c r="CF9" s="1281"/>
      <c r="CG9" s="1281"/>
      <c r="CH9" s="1281"/>
      <c r="CI9" s="1281"/>
      <c r="CJ9" s="1281"/>
      <c r="CK9" s="1281"/>
      <c r="CL9" s="1281"/>
      <c r="CM9" s="1281"/>
      <c r="CN9" s="1281"/>
      <c r="CO9" s="1281"/>
      <c r="CP9" s="1281"/>
      <c r="CQ9" s="1281"/>
      <c r="CR9" s="1281"/>
      <c r="CS9" s="1281"/>
      <c r="CT9" s="1281"/>
      <c r="CU9" s="1281"/>
      <c r="CV9" s="1281"/>
      <c r="CW9" s="1281"/>
      <c r="CX9" s="1281"/>
      <c r="CY9" s="1281"/>
      <c r="CZ9" s="1281"/>
      <c r="DA9" s="1281"/>
      <c r="DB9" s="1281"/>
      <c r="DC9" s="1281"/>
      <c r="DD9" s="1281"/>
      <c r="DE9" s="1281"/>
    </row>
    <row r="10" spans="1:109" s="259" customFormat="1" ht="13.2" x14ac:dyDescent="0.2">
      <c r="A10" s="1281"/>
      <c r="B10" s="1281"/>
      <c r="C10" s="1281"/>
      <c r="D10" s="1281"/>
      <c r="E10" s="1281"/>
      <c r="F10" s="1281"/>
      <c r="G10" s="1281"/>
      <c r="H10" s="1281"/>
      <c r="I10" s="1281"/>
      <c r="J10" s="1281"/>
      <c r="K10" s="1281"/>
      <c r="L10" s="1281"/>
      <c r="M10" s="1281"/>
      <c r="N10" s="1281"/>
      <c r="O10" s="1281"/>
      <c r="P10" s="1281"/>
      <c r="Q10" s="1281"/>
      <c r="R10" s="1281"/>
      <c r="S10" s="1281"/>
      <c r="T10" s="1281"/>
      <c r="U10" s="1281"/>
      <c r="V10" s="1281"/>
      <c r="W10" s="1281"/>
      <c r="X10" s="1281"/>
      <c r="Y10" s="1281"/>
      <c r="Z10" s="1281"/>
      <c r="AA10" s="1281"/>
      <c r="AB10" s="1281"/>
      <c r="AC10" s="1281"/>
      <c r="AD10" s="1281"/>
      <c r="AE10" s="1281"/>
      <c r="AF10" s="1281"/>
      <c r="AG10" s="1281"/>
      <c r="AH10" s="1281"/>
      <c r="AI10" s="1281"/>
      <c r="AJ10" s="1281"/>
      <c r="AK10" s="1281"/>
      <c r="AL10" s="1281"/>
      <c r="AM10" s="1281"/>
      <c r="AN10" s="1281"/>
      <c r="AO10" s="1281"/>
      <c r="AP10" s="1281"/>
      <c r="AQ10" s="1281"/>
      <c r="AR10" s="1281"/>
      <c r="AS10" s="1281"/>
      <c r="AT10" s="1281"/>
      <c r="AU10" s="1281"/>
      <c r="AV10" s="1281"/>
      <c r="AW10" s="1281"/>
      <c r="AX10" s="1281"/>
      <c r="AY10" s="1281"/>
      <c r="AZ10" s="1281"/>
      <c r="BA10" s="1281"/>
      <c r="BB10" s="1281"/>
      <c r="BC10" s="1281"/>
      <c r="BD10" s="1281"/>
      <c r="BE10" s="1281"/>
      <c r="BF10" s="1281"/>
      <c r="BG10" s="1281"/>
      <c r="BH10" s="1281"/>
      <c r="BI10" s="1281"/>
      <c r="BJ10" s="1281"/>
      <c r="BK10" s="1281"/>
      <c r="BL10" s="1281"/>
      <c r="BM10" s="1281"/>
      <c r="BN10" s="1281"/>
      <c r="BO10" s="1281"/>
      <c r="BP10" s="1281"/>
      <c r="BQ10" s="1281"/>
      <c r="BR10" s="1281"/>
      <c r="BS10" s="1281"/>
      <c r="BT10" s="1281"/>
      <c r="BU10" s="1281"/>
      <c r="BV10" s="1281"/>
      <c r="BW10" s="1281"/>
      <c r="BX10" s="1281"/>
      <c r="BY10" s="1281"/>
      <c r="BZ10" s="1281"/>
      <c r="CA10" s="1281"/>
      <c r="CB10" s="1281"/>
      <c r="CC10" s="1281"/>
      <c r="CD10" s="1281"/>
      <c r="CE10" s="1281"/>
      <c r="CF10" s="1281"/>
      <c r="CG10" s="1281"/>
      <c r="CH10" s="1281"/>
      <c r="CI10" s="1281"/>
      <c r="CJ10" s="1281"/>
      <c r="CK10" s="1281"/>
      <c r="CL10" s="1281"/>
      <c r="CM10" s="1281"/>
      <c r="CN10" s="1281"/>
      <c r="CO10" s="1281"/>
      <c r="CP10" s="1281"/>
      <c r="CQ10" s="1281"/>
      <c r="CR10" s="1281"/>
      <c r="CS10" s="1281"/>
      <c r="CT10" s="1281"/>
      <c r="CU10" s="1281"/>
      <c r="CV10" s="1281"/>
      <c r="CW10" s="1281"/>
      <c r="CX10" s="1281"/>
      <c r="CY10" s="1281"/>
      <c r="CZ10" s="1281"/>
      <c r="DA10" s="1281"/>
      <c r="DB10" s="1281"/>
      <c r="DC10" s="1281"/>
      <c r="DD10" s="1281"/>
      <c r="DE10" s="1281"/>
    </row>
    <row r="11" spans="1:109" s="259" customFormat="1" ht="13.2" x14ac:dyDescent="0.2">
      <c r="A11" s="1281"/>
      <c r="B11" s="1281"/>
      <c r="C11" s="1281"/>
      <c r="D11" s="1281"/>
      <c r="E11" s="1281"/>
      <c r="F11" s="1281"/>
      <c r="G11" s="1281"/>
      <c r="H11" s="1281"/>
      <c r="I11" s="1281"/>
      <c r="J11" s="1281"/>
      <c r="K11" s="1281"/>
      <c r="L11" s="1281"/>
      <c r="M11" s="1281"/>
      <c r="N11" s="1281"/>
      <c r="O11" s="1281"/>
      <c r="P11" s="1281"/>
      <c r="Q11" s="1281"/>
      <c r="R11" s="1281"/>
      <c r="S11" s="1281"/>
      <c r="T11" s="1281"/>
      <c r="U11" s="1281"/>
      <c r="V11" s="1281"/>
      <c r="W11" s="1281"/>
      <c r="X11" s="1281"/>
      <c r="Y11" s="1281"/>
      <c r="Z11" s="1281"/>
      <c r="AA11" s="1281"/>
      <c r="AB11" s="1281"/>
      <c r="AC11" s="1281"/>
      <c r="AD11" s="1281"/>
      <c r="AE11" s="1281"/>
      <c r="AF11" s="1281"/>
      <c r="AG11" s="1281"/>
      <c r="AH11" s="1281"/>
      <c r="AI11" s="1281"/>
      <c r="AJ11" s="1281"/>
      <c r="AK11" s="1281"/>
      <c r="AL11" s="1281"/>
      <c r="AM11" s="1281"/>
      <c r="AN11" s="1281"/>
      <c r="AO11" s="1281"/>
      <c r="AP11" s="1281"/>
      <c r="AQ11" s="1281"/>
      <c r="AR11" s="1281"/>
      <c r="AS11" s="1281"/>
      <c r="AT11" s="1281"/>
      <c r="AU11" s="1281"/>
      <c r="AV11" s="1281"/>
      <c r="AW11" s="1281"/>
      <c r="AX11" s="1281"/>
      <c r="AY11" s="1281"/>
      <c r="AZ11" s="1281"/>
      <c r="BA11" s="1281"/>
      <c r="BB11" s="1281"/>
      <c r="BC11" s="1281"/>
      <c r="BD11" s="1281"/>
      <c r="BE11" s="1281"/>
      <c r="BF11" s="1281"/>
      <c r="BG11" s="1281"/>
      <c r="BH11" s="1281"/>
      <c r="BI11" s="1281"/>
      <c r="BJ11" s="1281"/>
      <c r="BK11" s="1281"/>
      <c r="BL11" s="1281"/>
      <c r="BM11" s="1281"/>
      <c r="BN11" s="1281"/>
      <c r="BO11" s="1281"/>
      <c r="BP11" s="1281"/>
      <c r="BQ11" s="1281"/>
      <c r="BR11" s="1281"/>
      <c r="BS11" s="1281"/>
      <c r="BT11" s="1281"/>
      <c r="BU11" s="1281"/>
      <c r="BV11" s="1281"/>
      <c r="BW11" s="1281"/>
      <c r="BX11" s="1281"/>
      <c r="BY11" s="1281"/>
      <c r="BZ11" s="1281"/>
      <c r="CA11" s="1281"/>
      <c r="CB11" s="1281"/>
      <c r="CC11" s="1281"/>
      <c r="CD11" s="1281"/>
      <c r="CE11" s="1281"/>
      <c r="CF11" s="1281"/>
      <c r="CG11" s="1281"/>
      <c r="CH11" s="1281"/>
      <c r="CI11" s="1281"/>
      <c r="CJ11" s="1281"/>
      <c r="CK11" s="1281"/>
      <c r="CL11" s="1281"/>
      <c r="CM11" s="1281"/>
      <c r="CN11" s="1281"/>
      <c r="CO11" s="1281"/>
      <c r="CP11" s="1281"/>
      <c r="CQ11" s="1281"/>
      <c r="CR11" s="1281"/>
      <c r="CS11" s="1281"/>
      <c r="CT11" s="1281"/>
      <c r="CU11" s="1281"/>
      <c r="CV11" s="1281"/>
      <c r="CW11" s="1281"/>
      <c r="CX11" s="1281"/>
      <c r="CY11" s="1281"/>
      <c r="CZ11" s="1281"/>
      <c r="DA11" s="1281"/>
      <c r="DB11" s="1281"/>
      <c r="DC11" s="1281"/>
      <c r="DD11" s="1281"/>
      <c r="DE11" s="1281"/>
    </row>
    <row r="12" spans="1:109" s="259" customFormat="1" ht="13.2" x14ac:dyDescent="0.2">
      <c r="A12" s="1281"/>
      <c r="B12" s="1281"/>
      <c r="C12" s="1281"/>
      <c r="D12" s="1281"/>
      <c r="E12" s="1281"/>
      <c r="F12" s="1281"/>
      <c r="G12" s="1281"/>
      <c r="H12" s="1281"/>
      <c r="I12" s="1281"/>
      <c r="J12" s="1281"/>
      <c r="K12" s="1281"/>
      <c r="L12" s="1281"/>
      <c r="M12" s="1281"/>
      <c r="N12" s="1281"/>
      <c r="O12" s="1281"/>
      <c r="P12" s="1281"/>
      <c r="Q12" s="1281"/>
      <c r="R12" s="1281"/>
      <c r="S12" s="1281"/>
      <c r="T12" s="1281"/>
      <c r="U12" s="1281"/>
      <c r="V12" s="1281"/>
      <c r="W12" s="1281"/>
      <c r="X12" s="1281"/>
      <c r="Y12" s="1281"/>
      <c r="Z12" s="1281"/>
      <c r="AA12" s="1281"/>
      <c r="AB12" s="1281"/>
      <c r="AC12" s="1281"/>
      <c r="AD12" s="1281"/>
      <c r="AE12" s="1281"/>
      <c r="AF12" s="1281"/>
      <c r="AG12" s="1281"/>
      <c r="AH12" s="1281"/>
      <c r="AI12" s="1281"/>
      <c r="AJ12" s="1281"/>
      <c r="AK12" s="1281"/>
      <c r="AL12" s="1281"/>
      <c r="AM12" s="1281"/>
      <c r="AN12" s="1281"/>
      <c r="AO12" s="1281"/>
      <c r="AP12" s="1281"/>
      <c r="AQ12" s="1281"/>
      <c r="AR12" s="1281"/>
      <c r="AS12" s="1281"/>
      <c r="AT12" s="1281"/>
      <c r="AU12" s="1281"/>
      <c r="AV12" s="1281"/>
      <c r="AW12" s="1281"/>
      <c r="AX12" s="1281"/>
      <c r="AY12" s="1281"/>
      <c r="AZ12" s="1281"/>
      <c r="BA12" s="1281"/>
      <c r="BB12" s="1281"/>
      <c r="BC12" s="1281"/>
      <c r="BD12" s="1281"/>
      <c r="BE12" s="1281"/>
      <c r="BF12" s="1281"/>
      <c r="BG12" s="1281"/>
      <c r="BH12" s="1281"/>
      <c r="BI12" s="1281"/>
      <c r="BJ12" s="1281"/>
      <c r="BK12" s="1281"/>
      <c r="BL12" s="1281"/>
      <c r="BM12" s="1281"/>
      <c r="BN12" s="1281"/>
      <c r="BO12" s="1281"/>
      <c r="BP12" s="1281"/>
      <c r="BQ12" s="1281"/>
      <c r="BR12" s="1281"/>
      <c r="BS12" s="1281"/>
      <c r="BT12" s="1281"/>
      <c r="BU12" s="1281"/>
      <c r="BV12" s="1281"/>
      <c r="BW12" s="1281"/>
      <c r="BX12" s="1281"/>
      <c r="BY12" s="1281"/>
      <c r="BZ12" s="1281"/>
      <c r="CA12" s="1281"/>
      <c r="CB12" s="1281"/>
      <c r="CC12" s="1281"/>
      <c r="CD12" s="1281"/>
      <c r="CE12" s="1281"/>
      <c r="CF12" s="1281"/>
      <c r="CG12" s="1281"/>
      <c r="CH12" s="1281"/>
      <c r="CI12" s="1281"/>
      <c r="CJ12" s="1281"/>
      <c r="CK12" s="1281"/>
      <c r="CL12" s="1281"/>
      <c r="CM12" s="1281"/>
      <c r="CN12" s="1281"/>
      <c r="CO12" s="1281"/>
      <c r="CP12" s="1281"/>
      <c r="CQ12" s="1281"/>
      <c r="CR12" s="1281"/>
      <c r="CS12" s="1281"/>
      <c r="CT12" s="1281"/>
      <c r="CU12" s="1281"/>
      <c r="CV12" s="1281"/>
      <c r="CW12" s="1281"/>
      <c r="CX12" s="1281"/>
      <c r="CY12" s="1281"/>
      <c r="CZ12" s="1281"/>
      <c r="DA12" s="1281"/>
      <c r="DB12" s="1281"/>
      <c r="DC12" s="1281"/>
      <c r="DD12" s="1281"/>
      <c r="DE12" s="1281"/>
    </row>
    <row r="13" spans="1:109" s="259" customFormat="1" ht="13.2" x14ac:dyDescent="0.2">
      <c r="A13" s="1281"/>
      <c r="B13" s="1281"/>
      <c r="C13" s="1281"/>
      <c r="D13" s="1281"/>
      <c r="E13" s="1281"/>
      <c r="F13" s="1281"/>
      <c r="G13" s="1281"/>
      <c r="H13" s="1281"/>
      <c r="I13" s="1281"/>
      <c r="J13" s="1281"/>
      <c r="K13" s="1281"/>
      <c r="L13" s="1281"/>
      <c r="M13" s="1281"/>
      <c r="N13" s="1281"/>
      <c r="O13" s="1281"/>
      <c r="P13" s="1281"/>
      <c r="Q13" s="1281"/>
      <c r="R13" s="1281"/>
      <c r="S13" s="1281"/>
      <c r="T13" s="1281"/>
      <c r="U13" s="1281"/>
      <c r="V13" s="1281"/>
      <c r="W13" s="1281"/>
      <c r="X13" s="1281"/>
      <c r="Y13" s="1281"/>
      <c r="Z13" s="1281"/>
      <c r="AA13" s="1281"/>
      <c r="AB13" s="1281"/>
      <c r="AC13" s="1281"/>
      <c r="AD13" s="1281"/>
      <c r="AE13" s="1281"/>
      <c r="AF13" s="1281"/>
      <c r="AG13" s="1281"/>
      <c r="AH13" s="1281"/>
      <c r="AI13" s="1281"/>
      <c r="AJ13" s="1281"/>
      <c r="AK13" s="1281"/>
      <c r="AL13" s="1281"/>
      <c r="AM13" s="1281"/>
      <c r="AN13" s="1281"/>
      <c r="AO13" s="1281"/>
      <c r="AP13" s="1281"/>
      <c r="AQ13" s="1281"/>
      <c r="AR13" s="1281"/>
      <c r="AS13" s="1281"/>
      <c r="AT13" s="1281"/>
      <c r="AU13" s="1281"/>
      <c r="AV13" s="1281"/>
      <c r="AW13" s="1281"/>
      <c r="AX13" s="1281"/>
      <c r="AY13" s="1281"/>
      <c r="AZ13" s="1281"/>
      <c r="BA13" s="1281"/>
      <c r="BB13" s="1281"/>
      <c r="BC13" s="1281"/>
      <c r="BD13" s="1281"/>
      <c r="BE13" s="1281"/>
      <c r="BF13" s="1281"/>
      <c r="BG13" s="1281"/>
      <c r="BH13" s="1281"/>
      <c r="BI13" s="1281"/>
      <c r="BJ13" s="1281"/>
      <c r="BK13" s="1281"/>
      <c r="BL13" s="1281"/>
      <c r="BM13" s="1281"/>
      <c r="BN13" s="1281"/>
      <c r="BO13" s="1281"/>
      <c r="BP13" s="1281"/>
      <c r="BQ13" s="1281"/>
      <c r="BR13" s="1281"/>
      <c r="BS13" s="1281"/>
      <c r="BT13" s="1281"/>
      <c r="BU13" s="1281"/>
      <c r="BV13" s="1281"/>
      <c r="BW13" s="1281"/>
      <c r="BX13" s="1281"/>
      <c r="BY13" s="1281"/>
      <c r="BZ13" s="1281"/>
      <c r="CA13" s="1281"/>
      <c r="CB13" s="1281"/>
      <c r="CC13" s="1281"/>
      <c r="CD13" s="1281"/>
      <c r="CE13" s="1281"/>
      <c r="CF13" s="1281"/>
      <c r="CG13" s="1281"/>
      <c r="CH13" s="1281"/>
      <c r="CI13" s="1281"/>
      <c r="CJ13" s="1281"/>
      <c r="CK13" s="1281"/>
      <c r="CL13" s="1281"/>
      <c r="CM13" s="1281"/>
      <c r="CN13" s="1281"/>
      <c r="CO13" s="1281"/>
      <c r="CP13" s="1281"/>
      <c r="CQ13" s="1281"/>
      <c r="CR13" s="1281"/>
      <c r="CS13" s="1281"/>
      <c r="CT13" s="1281"/>
      <c r="CU13" s="1281"/>
      <c r="CV13" s="1281"/>
      <c r="CW13" s="1281"/>
      <c r="CX13" s="1281"/>
      <c r="CY13" s="1281"/>
      <c r="CZ13" s="1281"/>
      <c r="DA13" s="1281"/>
      <c r="DB13" s="1281"/>
      <c r="DC13" s="1281"/>
      <c r="DD13" s="1281"/>
      <c r="DE13" s="1281"/>
    </row>
    <row r="14" spans="1:109" s="259" customFormat="1" ht="13.2" x14ac:dyDescent="0.2">
      <c r="A14" s="1281"/>
      <c r="B14" s="1281"/>
      <c r="C14" s="1281"/>
      <c r="D14" s="1281"/>
      <c r="E14" s="1281"/>
      <c r="F14" s="1281"/>
      <c r="G14" s="1281"/>
      <c r="H14" s="1281"/>
      <c r="I14" s="1281"/>
      <c r="J14" s="1281"/>
      <c r="K14" s="1281"/>
      <c r="L14" s="1281"/>
      <c r="M14" s="1281"/>
      <c r="N14" s="1281"/>
      <c r="O14" s="1281"/>
      <c r="P14" s="1281"/>
      <c r="Q14" s="1281"/>
      <c r="R14" s="1281"/>
      <c r="S14" s="1281"/>
      <c r="T14" s="1281"/>
      <c r="U14" s="1281"/>
      <c r="V14" s="1281"/>
      <c r="W14" s="1281"/>
      <c r="X14" s="1281"/>
      <c r="Y14" s="1281"/>
      <c r="Z14" s="1281"/>
      <c r="AA14" s="1281"/>
      <c r="AB14" s="1281"/>
      <c r="AC14" s="1281"/>
      <c r="AD14" s="1281"/>
      <c r="AE14" s="1281"/>
      <c r="AF14" s="1281"/>
      <c r="AG14" s="1281"/>
      <c r="AH14" s="1281"/>
      <c r="AI14" s="1281"/>
      <c r="AJ14" s="1281"/>
      <c r="AK14" s="1281"/>
      <c r="AL14" s="1281"/>
      <c r="AM14" s="1281"/>
      <c r="AN14" s="1281"/>
      <c r="AO14" s="1281"/>
      <c r="AP14" s="1281"/>
      <c r="AQ14" s="1281"/>
      <c r="AR14" s="1281"/>
      <c r="AS14" s="1281"/>
      <c r="AT14" s="1281"/>
      <c r="AU14" s="1281"/>
      <c r="AV14" s="1281"/>
      <c r="AW14" s="1281"/>
      <c r="AX14" s="1281"/>
      <c r="AY14" s="1281"/>
      <c r="AZ14" s="1281"/>
      <c r="BA14" s="1281"/>
      <c r="BB14" s="1281"/>
      <c r="BC14" s="1281"/>
      <c r="BD14" s="1281"/>
      <c r="BE14" s="1281"/>
      <c r="BF14" s="1281"/>
      <c r="BG14" s="1281"/>
      <c r="BH14" s="1281"/>
      <c r="BI14" s="1281"/>
      <c r="BJ14" s="1281"/>
      <c r="BK14" s="1281"/>
      <c r="BL14" s="1281"/>
      <c r="BM14" s="1281"/>
      <c r="BN14" s="1281"/>
      <c r="BO14" s="1281"/>
      <c r="BP14" s="1281"/>
      <c r="BQ14" s="1281"/>
      <c r="BR14" s="1281"/>
      <c r="BS14" s="1281"/>
      <c r="BT14" s="1281"/>
      <c r="BU14" s="1281"/>
      <c r="BV14" s="1281"/>
      <c r="BW14" s="1281"/>
      <c r="BX14" s="1281"/>
      <c r="BY14" s="1281"/>
      <c r="BZ14" s="1281"/>
      <c r="CA14" s="1281"/>
      <c r="CB14" s="1281"/>
      <c r="CC14" s="1281"/>
      <c r="CD14" s="1281"/>
      <c r="CE14" s="1281"/>
      <c r="CF14" s="1281"/>
      <c r="CG14" s="1281"/>
      <c r="CH14" s="1281"/>
      <c r="CI14" s="1281"/>
      <c r="CJ14" s="1281"/>
      <c r="CK14" s="1281"/>
      <c r="CL14" s="1281"/>
      <c r="CM14" s="1281"/>
      <c r="CN14" s="1281"/>
      <c r="CO14" s="1281"/>
      <c r="CP14" s="1281"/>
      <c r="CQ14" s="1281"/>
      <c r="CR14" s="1281"/>
      <c r="CS14" s="1281"/>
      <c r="CT14" s="1281"/>
      <c r="CU14" s="1281"/>
      <c r="CV14" s="1281"/>
      <c r="CW14" s="1281"/>
      <c r="CX14" s="1281"/>
      <c r="CY14" s="1281"/>
      <c r="CZ14" s="1281"/>
      <c r="DA14" s="1281"/>
      <c r="DB14" s="1281"/>
      <c r="DC14" s="1281"/>
      <c r="DD14" s="1281"/>
      <c r="DE14" s="1281"/>
    </row>
    <row r="15" spans="1:109" s="259" customFormat="1" ht="13.2" x14ac:dyDescent="0.2">
      <c r="A15" s="1217"/>
      <c r="B15" s="1281"/>
      <c r="C15" s="1281"/>
      <c r="D15" s="1281"/>
      <c r="E15" s="1281"/>
      <c r="F15" s="1281"/>
      <c r="G15" s="1281"/>
      <c r="H15" s="1281"/>
      <c r="I15" s="1281"/>
      <c r="J15" s="1281"/>
      <c r="K15" s="1281"/>
      <c r="L15" s="1281"/>
      <c r="M15" s="1281"/>
      <c r="N15" s="1281"/>
      <c r="O15" s="1281"/>
      <c r="P15" s="1281"/>
      <c r="Q15" s="1281"/>
      <c r="R15" s="1281"/>
      <c r="S15" s="1281"/>
      <c r="T15" s="1281"/>
      <c r="U15" s="1281"/>
      <c r="V15" s="1281"/>
      <c r="W15" s="1281"/>
      <c r="X15" s="1281"/>
      <c r="Y15" s="1281"/>
      <c r="Z15" s="1281"/>
      <c r="AA15" s="1281"/>
      <c r="AB15" s="1281"/>
      <c r="AC15" s="1281"/>
      <c r="AD15" s="1281"/>
      <c r="AE15" s="1281"/>
      <c r="AF15" s="1281"/>
      <c r="AG15" s="1281"/>
      <c r="AH15" s="1281"/>
      <c r="AI15" s="1281"/>
      <c r="AJ15" s="1281"/>
      <c r="AK15" s="1281"/>
      <c r="AL15" s="1281"/>
      <c r="AM15" s="1281"/>
      <c r="AN15" s="1281"/>
      <c r="AO15" s="1281"/>
      <c r="AP15" s="1281"/>
      <c r="AQ15" s="1281"/>
      <c r="AR15" s="1281"/>
      <c r="AS15" s="1281"/>
      <c r="AT15" s="1281"/>
      <c r="AU15" s="1281"/>
      <c r="AV15" s="1281"/>
      <c r="AW15" s="1281"/>
      <c r="AX15" s="1281"/>
      <c r="AY15" s="1281"/>
      <c r="AZ15" s="1281"/>
      <c r="BA15" s="1281"/>
      <c r="BB15" s="1281"/>
      <c r="BC15" s="1281"/>
      <c r="BD15" s="1281"/>
      <c r="BE15" s="1281"/>
      <c r="BF15" s="1281"/>
      <c r="BG15" s="1281"/>
      <c r="BH15" s="1281"/>
      <c r="BI15" s="1281"/>
      <c r="BJ15" s="1281"/>
      <c r="BK15" s="1281"/>
      <c r="BL15" s="1281"/>
      <c r="BM15" s="1281"/>
      <c r="BN15" s="1281"/>
      <c r="BO15" s="1281"/>
      <c r="BP15" s="1281"/>
      <c r="BQ15" s="1281"/>
      <c r="BR15" s="1281"/>
      <c r="BS15" s="1281"/>
      <c r="BT15" s="1281"/>
      <c r="BU15" s="1281"/>
      <c r="BV15" s="1281"/>
      <c r="BW15" s="1281"/>
      <c r="BX15" s="1281"/>
      <c r="BY15" s="1281"/>
      <c r="BZ15" s="1281"/>
      <c r="CA15" s="1281"/>
      <c r="CB15" s="1281"/>
      <c r="CC15" s="1281"/>
      <c r="CD15" s="1281"/>
      <c r="CE15" s="1281"/>
      <c r="CF15" s="1281"/>
      <c r="CG15" s="1281"/>
      <c r="CH15" s="1281"/>
      <c r="CI15" s="1281"/>
      <c r="CJ15" s="1281"/>
      <c r="CK15" s="1281"/>
      <c r="CL15" s="1281"/>
      <c r="CM15" s="1281"/>
      <c r="CN15" s="1281"/>
      <c r="CO15" s="1281"/>
      <c r="CP15" s="1281"/>
      <c r="CQ15" s="1281"/>
      <c r="CR15" s="1281"/>
      <c r="CS15" s="1281"/>
      <c r="CT15" s="1281"/>
      <c r="CU15" s="1281"/>
      <c r="CV15" s="1281"/>
      <c r="CW15" s="1281"/>
      <c r="CX15" s="1281"/>
      <c r="CY15" s="1281"/>
      <c r="CZ15" s="1281"/>
      <c r="DA15" s="1281"/>
      <c r="DB15" s="1281"/>
      <c r="DC15" s="1281"/>
      <c r="DD15" s="1281"/>
      <c r="DE15" s="1281"/>
    </row>
    <row r="16" spans="1:109" s="259" customFormat="1" ht="13.2" x14ac:dyDescent="0.2">
      <c r="A16" s="1217"/>
      <c r="B16" s="1281"/>
      <c r="C16" s="1281"/>
      <c r="D16" s="1281"/>
      <c r="E16" s="1281"/>
      <c r="F16" s="1281"/>
      <c r="G16" s="1281"/>
      <c r="H16" s="1281"/>
      <c r="I16" s="1281"/>
      <c r="J16" s="1281"/>
      <c r="K16" s="1281"/>
      <c r="L16" s="1281"/>
      <c r="M16" s="1281"/>
      <c r="N16" s="1281"/>
      <c r="O16" s="1281"/>
      <c r="P16" s="1281"/>
      <c r="Q16" s="1281"/>
      <c r="R16" s="1281"/>
      <c r="S16" s="1281"/>
      <c r="T16" s="1281"/>
      <c r="U16" s="1281"/>
      <c r="V16" s="1281"/>
      <c r="W16" s="1281"/>
      <c r="X16" s="1281"/>
      <c r="Y16" s="1281"/>
      <c r="Z16" s="1281"/>
      <c r="AA16" s="1281"/>
      <c r="AB16" s="1281"/>
      <c r="AC16" s="1281"/>
      <c r="AD16" s="1281"/>
      <c r="AE16" s="1281"/>
      <c r="AF16" s="1281"/>
      <c r="AG16" s="1281"/>
      <c r="AH16" s="1281"/>
      <c r="AI16" s="1281"/>
      <c r="AJ16" s="1281"/>
      <c r="AK16" s="1281"/>
      <c r="AL16" s="1281"/>
      <c r="AM16" s="1281"/>
      <c r="AN16" s="1281"/>
      <c r="AO16" s="1281"/>
      <c r="AP16" s="1281"/>
      <c r="AQ16" s="1281"/>
      <c r="AR16" s="1281"/>
      <c r="AS16" s="1281"/>
      <c r="AT16" s="1281"/>
      <c r="AU16" s="1281"/>
      <c r="AV16" s="1281"/>
      <c r="AW16" s="1281"/>
      <c r="AX16" s="1281"/>
      <c r="AY16" s="1281"/>
      <c r="AZ16" s="1281"/>
      <c r="BA16" s="1281"/>
      <c r="BB16" s="1281"/>
      <c r="BC16" s="1281"/>
      <c r="BD16" s="1281"/>
      <c r="BE16" s="1281"/>
      <c r="BF16" s="1281"/>
      <c r="BG16" s="1281"/>
      <c r="BH16" s="1281"/>
      <c r="BI16" s="1281"/>
      <c r="BJ16" s="1281"/>
      <c r="BK16" s="1281"/>
      <c r="BL16" s="1281"/>
      <c r="BM16" s="1281"/>
      <c r="BN16" s="1281"/>
      <c r="BO16" s="1281"/>
      <c r="BP16" s="1281"/>
      <c r="BQ16" s="1281"/>
      <c r="BR16" s="1281"/>
      <c r="BS16" s="1281"/>
      <c r="BT16" s="1281"/>
      <c r="BU16" s="1281"/>
      <c r="BV16" s="1281"/>
      <c r="BW16" s="1281"/>
      <c r="BX16" s="1281"/>
      <c r="BY16" s="1281"/>
      <c r="BZ16" s="1281"/>
      <c r="CA16" s="1281"/>
      <c r="CB16" s="1281"/>
      <c r="CC16" s="1281"/>
      <c r="CD16" s="1281"/>
      <c r="CE16" s="1281"/>
      <c r="CF16" s="1281"/>
      <c r="CG16" s="1281"/>
      <c r="CH16" s="1281"/>
      <c r="CI16" s="1281"/>
      <c r="CJ16" s="1281"/>
      <c r="CK16" s="1281"/>
      <c r="CL16" s="1281"/>
      <c r="CM16" s="1281"/>
      <c r="CN16" s="1281"/>
      <c r="CO16" s="1281"/>
      <c r="CP16" s="1281"/>
      <c r="CQ16" s="1281"/>
      <c r="CR16" s="1281"/>
      <c r="CS16" s="1281"/>
      <c r="CT16" s="1281"/>
      <c r="CU16" s="1281"/>
      <c r="CV16" s="1281"/>
      <c r="CW16" s="1281"/>
      <c r="CX16" s="1281"/>
      <c r="CY16" s="1281"/>
      <c r="CZ16" s="1281"/>
      <c r="DA16" s="1281"/>
      <c r="DB16" s="1281"/>
      <c r="DC16" s="1281"/>
      <c r="DD16" s="1281"/>
      <c r="DE16" s="1281"/>
    </row>
    <row r="17" spans="1:109" s="259" customFormat="1" ht="13.2" x14ac:dyDescent="0.2">
      <c r="A17" s="1217"/>
      <c r="B17" s="1281"/>
      <c r="C17" s="1281"/>
      <c r="D17" s="1281"/>
      <c r="E17" s="1281"/>
      <c r="F17" s="1281"/>
      <c r="G17" s="1281"/>
      <c r="H17" s="1281"/>
      <c r="I17" s="1281"/>
      <c r="J17" s="1281"/>
      <c r="K17" s="1281"/>
      <c r="L17" s="1281"/>
      <c r="M17" s="1281"/>
      <c r="N17" s="1281"/>
      <c r="O17" s="1281"/>
      <c r="P17" s="1281"/>
      <c r="Q17" s="1281"/>
      <c r="R17" s="1281"/>
      <c r="S17" s="1281"/>
      <c r="T17" s="1281"/>
      <c r="U17" s="1281"/>
      <c r="V17" s="1281"/>
      <c r="W17" s="1281"/>
      <c r="X17" s="1281"/>
      <c r="Y17" s="1281"/>
      <c r="Z17" s="1281"/>
      <c r="AA17" s="1281"/>
      <c r="AB17" s="1281"/>
      <c r="AC17" s="1281"/>
      <c r="AD17" s="1281"/>
      <c r="AE17" s="1281"/>
      <c r="AF17" s="1281"/>
      <c r="AG17" s="1281"/>
      <c r="AH17" s="1281"/>
      <c r="AI17" s="1281"/>
      <c r="AJ17" s="1281"/>
      <c r="AK17" s="1281"/>
      <c r="AL17" s="1281"/>
      <c r="AM17" s="1281"/>
      <c r="AN17" s="1281"/>
      <c r="AO17" s="1281"/>
      <c r="AP17" s="1281"/>
      <c r="AQ17" s="1281"/>
      <c r="AR17" s="1281"/>
      <c r="AS17" s="1281"/>
      <c r="AT17" s="1281"/>
      <c r="AU17" s="1281"/>
      <c r="AV17" s="1281"/>
      <c r="AW17" s="1281"/>
      <c r="AX17" s="1281"/>
      <c r="AY17" s="1281"/>
      <c r="AZ17" s="1281"/>
      <c r="BA17" s="1281"/>
      <c r="BB17" s="1281"/>
      <c r="BC17" s="1281"/>
      <c r="BD17" s="1281"/>
      <c r="BE17" s="1281"/>
      <c r="BF17" s="1281"/>
      <c r="BG17" s="1281"/>
      <c r="BH17" s="1281"/>
      <c r="BI17" s="1281"/>
      <c r="BJ17" s="1281"/>
      <c r="BK17" s="1281"/>
      <c r="BL17" s="1281"/>
      <c r="BM17" s="1281"/>
      <c r="BN17" s="1281"/>
      <c r="BO17" s="1281"/>
      <c r="BP17" s="1281"/>
      <c r="BQ17" s="1281"/>
      <c r="BR17" s="1281"/>
      <c r="BS17" s="1281"/>
      <c r="BT17" s="1281"/>
      <c r="BU17" s="1281"/>
      <c r="BV17" s="1281"/>
      <c r="BW17" s="1281"/>
      <c r="BX17" s="1281"/>
      <c r="BY17" s="1281"/>
      <c r="BZ17" s="1281"/>
      <c r="CA17" s="1281"/>
      <c r="CB17" s="1281"/>
      <c r="CC17" s="1281"/>
      <c r="CD17" s="1281"/>
      <c r="CE17" s="1281"/>
      <c r="CF17" s="1281"/>
      <c r="CG17" s="1281"/>
      <c r="CH17" s="1281"/>
      <c r="CI17" s="1281"/>
      <c r="CJ17" s="1281"/>
      <c r="CK17" s="1281"/>
      <c r="CL17" s="1281"/>
      <c r="CM17" s="1281"/>
      <c r="CN17" s="1281"/>
      <c r="CO17" s="1281"/>
      <c r="CP17" s="1281"/>
      <c r="CQ17" s="1281"/>
      <c r="CR17" s="1281"/>
      <c r="CS17" s="1281"/>
      <c r="CT17" s="1281"/>
      <c r="CU17" s="1281"/>
      <c r="CV17" s="1281"/>
      <c r="CW17" s="1281"/>
      <c r="CX17" s="1281"/>
      <c r="CY17" s="1281"/>
      <c r="CZ17" s="1281"/>
      <c r="DA17" s="1281"/>
      <c r="DB17" s="1281"/>
      <c r="DC17" s="1281"/>
      <c r="DD17" s="1281"/>
      <c r="DE17" s="1281"/>
    </row>
    <row r="18" spans="1:109" s="259" customFormat="1" ht="13.2" x14ac:dyDescent="0.2">
      <c r="A18" s="1217"/>
      <c r="B18" s="1281"/>
      <c r="C18" s="1281"/>
      <c r="D18" s="1281"/>
      <c r="E18" s="1281"/>
      <c r="F18" s="1281"/>
      <c r="G18" s="1281"/>
      <c r="H18" s="1281"/>
      <c r="I18" s="1281"/>
      <c r="J18" s="1281"/>
      <c r="K18" s="1281"/>
      <c r="L18" s="1281"/>
      <c r="M18" s="1281"/>
      <c r="N18" s="1281"/>
      <c r="O18" s="1281"/>
      <c r="P18" s="1281"/>
      <c r="Q18" s="1281"/>
      <c r="R18" s="1281"/>
      <c r="S18" s="1281"/>
      <c r="T18" s="1281"/>
      <c r="U18" s="1281"/>
      <c r="V18" s="1281"/>
      <c r="W18" s="1281"/>
      <c r="X18" s="1281"/>
      <c r="Y18" s="1281"/>
      <c r="Z18" s="1281"/>
      <c r="AA18" s="1281"/>
      <c r="AB18" s="1281"/>
      <c r="AC18" s="1281"/>
      <c r="AD18" s="1281"/>
      <c r="AE18" s="1281"/>
      <c r="AF18" s="1281"/>
      <c r="AG18" s="1281"/>
      <c r="AH18" s="1281"/>
      <c r="AI18" s="1281"/>
      <c r="AJ18" s="1281"/>
      <c r="AK18" s="1281"/>
      <c r="AL18" s="1281"/>
      <c r="AM18" s="1281"/>
      <c r="AN18" s="1281"/>
      <c r="AO18" s="1281"/>
      <c r="AP18" s="1281"/>
      <c r="AQ18" s="1281"/>
      <c r="AR18" s="1281"/>
      <c r="AS18" s="1281"/>
      <c r="AT18" s="1281"/>
      <c r="AU18" s="1281"/>
      <c r="AV18" s="1281"/>
      <c r="AW18" s="1281"/>
      <c r="AX18" s="1281"/>
      <c r="AY18" s="1281"/>
      <c r="AZ18" s="1281"/>
      <c r="BA18" s="1281"/>
      <c r="BB18" s="1281"/>
      <c r="BC18" s="1281"/>
      <c r="BD18" s="1281"/>
      <c r="BE18" s="1281"/>
      <c r="BF18" s="1281"/>
      <c r="BG18" s="1281"/>
      <c r="BH18" s="1281"/>
      <c r="BI18" s="1281"/>
      <c r="BJ18" s="1281"/>
      <c r="BK18" s="1281"/>
      <c r="BL18" s="1281"/>
      <c r="BM18" s="1281"/>
      <c r="BN18" s="1281"/>
      <c r="BO18" s="1281"/>
      <c r="BP18" s="1281"/>
      <c r="BQ18" s="1281"/>
      <c r="BR18" s="1281"/>
      <c r="BS18" s="1281"/>
      <c r="BT18" s="1281"/>
      <c r="BU18" s="1281"/>
      <c r="BV18" s="1281"/>
      <c r="BW18" s="1281"/>
      <c r="BX18" s="1281"/>
      <c r="BY18" s="1281"/>
      <c r="BZ18" s="1281"/>
      <c r="CA18" s="1281"/>
      <c r="CB18" s="1281"/>
      <c r="CC18" s="1281"/>
      <c r="CD18" s="1281"/>
      <c r="CE18" s="1281"/>
      <c r="CF18" s="1281"/>
      <c r="CG18" s="1281"/>
      <c r="CH18" s="1281"/>
      <c r="CI18" s="1281"/>
      <c r="CJ18" s="1281"/>
      <c r="CK18" s="1281"/>
      <c r="CL18" s="1281"/>
      <c r="CM18" s="1281"/>
      <c r="CN18" s="1281"/>
      <c r="CO18" s="1281"/>
      <c r="CP18" s="1281"/>
      <c r="CQ18" s="1281"/>
      <c r="CR18" s="1281"/>
      <c r="CS18" s="1281"/>
      <c r="CT18" s="1281"/>
      <c r="CU18" s="1281"/>
      <c r="CV18" s="1281"/>
      <c r="CW18" s="1281"/>
      <c r="CX18" s="1281"/>
      <c r="CY18" s="1281"/>
      <c r="CZ18" s="1281"/>
      <c r="DA18" s="1281"/>
      <c r="DB18" s="1281"/>
      <c r="DC18" s="1281"/>
      <c r="DD18" s="1281"/>
      <c r="DE18" s="1281"/>
    </row>
    <row r="19" spans="1:109" ht="13.2" x14ac:dyDescent="0.2">
      <c r="DD19" s="1217"/>
      <c r="DE19" s="1217"/>
    </row>
    <row r="20" spans="1:109" ht="13.2" x14ac:dyDescent="0.2">
      <c r="DD20" s="1217"/>
      <c r="DE20" s="1217"/>
    </row>
    <row r="21" spans="1:109" ht="17.25" customHeight="1" x14ac:dyDescent="0.2">
      <c r="B21" s="1280"/>
      <c r="C21" s="1277"/>
      <c r="D21" s="1277"/>
      <c r="E21" s="1277"/>
      <c r="F21" s="1277"/>
      <c r="G21" s="1277"/>
      <c r="H21" s="1277"/>
      <c r="I21" s="1277"/>
      <c r="J21" s="1277"/>
      <c r="K21" s="1277"/>
      <c r="L21" s="1277"/>
      <c r="M21" s="1277"/>
      <c r="N21" s="1279"/>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9"/>
      <c r="AU21" s="1277"/>
      <c r="AV21" s="1277"/>
      <c r="AW21" s="1277"/>
      <c r="AX21" s="1277"/>
      <c r="AY21" s="1277"/>
      <c r="AZ21" s="1277"/>
      <c r="BA21" s="1277"/>
      <c r="BB21" s="1277"/>
      <c r="BC21" s="1277"/>
      <c r="BD21" s="1277"/>
      <c r="BE21" s="1277"/>
      <c r="BF21" s="1279"/>
      <c r="BG21" s="1277"/>
      <c r="BH21" s="1277"/>
      <c r="BI21" s="1277"/>
      <c r="BJ21" s="1277"/>
      <c r="BK21" s="1277"/>
      <c r="BL21" s="1277"/>
      <c r="BM21" s="1277"/>
      <c r="BN21" s="1277"/>
      <c r="BO21" s="1277"/>
      <c r="BP21" s="1277"/>
      <c r="BQ21" s="1277"/>
      <c r="BR21" s="1279"/>
      <c r="BS21" s="1277"/>
      <c r="BT21" s="1277"/>
      <c r="BU21" s="1277"/>
      <c r="BV21" s="1277"/>
      <c r="BW21" s="1277"/>
      <c r="BX21" s="1277"/>
      <c r="BY21" s="1277"/>
      <c r="BZ21" s="1277"/>
      <c r="CA21" s="1277"/>
      <c r="CB21" s="1277"/>
      <c r="CC21" s="1277"/>
      <c r="CD21" s="1279"/>
      <c r="CE21" s="1277"/>
      <c r="CF21" s="1277"/>
      <c r="CG21" s="1277"/>
      <c r="CH21" s="1277"/>
      <c r="CI21" s="1277"/>
      <c r="CJ21" s="1277"/>
      <c r="CK21" s="1277"/>
      <c r="CL21" s="1277"/>
      <c r="CM21" s="1277"/>
      <c r="CN21" s="1277"/>
      <c r="CO21" s="1277"/>
      <c r="CP21" s="1279"/>
      <c r="CQ21" s="1277"/>
      <c r="CR21" s="1277"/>
      <c r="CS21" s="1277"/>
      <c r="CT21" s="1277"/>
      <c r="CU21" s="1277"/>
      <c r="CV21" s="1277"/>
      <c r="CW21" s="1277"/>
      <c r="CX21" s="1277"/>
      <c r="CY21" s="1277"/>
      <c r="CZ21" s="1277"/>
      <c r="DA21" s="1277"/>
      <c r="DB21" s="1279"/>
      <c r="DC21" s="1277"/>
      <c r="DD21" s="1276"/>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78" t="s">
        <v>608</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6"/>
    </row>
    <row r="42" spans="2:109" ht="13.2" x14ac:dyDescent="0.2">
      <c r="B42" s="1218"/>
      <c r="G42" s="1254"/>
      <c r="I42" s="1253"/>
      <c r="J42" s="1253"/>
      <c r="K42" s="1253"/>
      <c r="AM42" s="1254"/>
      <c r="AN42" s="1254" t="s">
        <v>604</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75" t="s">
        <v>607</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2" x14ac:dyDescent="0.2">
      <c r="B44" s="1218"/>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2" x14ac:dyDescent="0.2">
      <c r="B45" s="1218"/>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2" x14ac:dyDescent="0.2">
      <c r="B46" s="1218"/>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2" x14ac:dyDescent="0.2">
      <c r="B47" s="1218"/>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602</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568</v>
      </c>
      <c r="BQ50" s="1226"/>
      <c r="BR50" s="1226"/>
      <c r="BS50" s="1226"/>
      <c r="BT50" s="1226"/>
      <c r="BU50" s="1226"/>
      <c r="BV50" s="1226"/>
      <c r="BW50" s="1226"/>
      <c r="BX50" s="1226" t="s">
        <v>569</v>
      </c>
      <c r="BY50" s="1226"/>
      <c r="BZ50" s="1226"/>
      <c r="CA50" s="1226"/>
      <c r="CB50" s="1226"/>
      <c r="CC50" s="1226"/>
      <c r="CD50" s="1226"/>
      <c r="CE50" s="1226"/>
      <c r="CF50" s="1226" t="s">
        <v>570</v>
      </c>
      <c r="CG50" s="1226"/>
      <c r="CH50" s="1226"/>
      <c r="CI50" s="1226"/>
      <c r="CJ50" s="1226"/>
      <c r="CK50" s="1226"/>
      <c r="CL50" s="1226"/>
      <c r="CM50" s="1226"/>
      <c r="CN50" s="1226" t="s">
        <v>571</v>
      </c>
      <c r="CO50" s="1226"/>
      <c r="CP50" s="1226"/>
      <c r="CQ50" s="1226"/>
      <c r="CR50" s="1226"/>
      <c r="CS50" s="1226"/>
      <c r="CT50" s="1226"/>
      <c r="CU50" s="1226"/>
      <c r="CV50" s="1226" t="s">
        <v>572</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601</v>
      </c>
      <c r="AO51" s="1225"/>
      <c r="AP51" s="1225"/>
      <c r="AQ51" s="1225"/>
      <c r="AR51" s="1225"/>
      <c r="AS51" s="1225"/>
      <c r="AT51" s="1225"/>
      <c r="AU51" s="1225"/>
      <c r="AV51" s="1225"/>
      <c r="AW51" s="1225"/>
      <c r="AX51" s="1225"/>
      <c r="AY51" s="1225"/>
      <c r="AZ51" s="1225"/>
      <c r="BA51" s="1225"/>
      <c r="BB51" s="1225" t="s">
        <v>599</v>
      </c>
      <c r="BC51" s="1225"/>
      <c r="BD51" s="1225"/>
      <c r="BE51" s="1225"/>
      <c r="BF51" s="1225"/>
      <c r="BG51" s="1225"/>
      <c r="BH51" s="1225"/>
      <c r="BI51" s="1225"/>
      <c r="BJ51" s="1225"/>
      <c r="BK51" s="1225"/>
      <c r="BL51" s="1225"/>
      <c r="BM51" s="1225"/>
      <c r="BN51" s="1225"/>
      <c r="BO51" s="1225"/>
      <c r="BP51" s="1224">
        <v>72.400000000000006</v>
      </c>
      <c r="BQ51" s="1224"/>
      <c r="BR51" s="1224"/>
      <c r="BS51" s="1224"/>
      <c r="BT51" s="1224"/>
      <c r="BU51" s="1224"/>
      <c r="BV51" s="1224"/>
      <c r="BW51" s="1224"/>
      <c r="BX51" s="1224">
        <v>60.6</v>
      </c>
      <c r="BY51" s="1224"/>
      <c r="BZ51" s="1224"/>
      <c r="CA51" s="1224"/>
      <c r="CB51" s="1224"/>
      <c r="CC51" s="1224"/>
      <c r="CD51" s="1224"/>
      <c r="CE51" s="1224"/>
      <c r="CF51" s="1224">
        <v>41.1</v>
      </c>
      <c r="CG51" s="1224"/>
      <c r="CH51" s="1224"/>
      <c r="CI51" s="1224"/>
      <c r="CJ51" s="1224"/>
      <c r="CK51" s="1224"/>
      <c r="CL51" s="1224"/>
      <c r="CM51" s="1224"/>
      <c r="CN51" s="1224">
        <v>42.7</v>
      </c>
      <c r="CO51" s="1224"/>
      <c r="CP51" s="1224"/>
      <c r="CQ51" s="1224"/>
      <c r="CR51" s="1224"/>
      <c r="CS51" s="1224"/>
      <c r="CT51" s="1224"/>
      <c r="CU51" s="1224"/>
      <c r="CV51" s="1224">
        <v>21.1</v>
      </c>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606</v>
      </c>
      <c r="BC53" s="1225"/>
      <c r="BD53" s="1225"/>
      <c r="BE53" s="1225"/>
      <c r="BF53" s="1225"/>
      <c r="BG53" s="1225"/>
      <c r="BH53" s="1225"/>
      <c r="BI53" s="1225"/>
      <c r="BJ53" s="1225"/>
      <c r="BK53" s="1225"/>
      <c r="BL53" s="1225"/>
      <c r="BM53" s="1225"/>
      <c r="BN53" s="1225"/>
      <c r="BO53" s="1225"/>
      <c r="BP53" s="1224">
        <v>69.400000000000006</v>
      </c>
      <c r="BQ53" s="1224"/>
      <c r="BR53" s="1224"/>
      <c r="BS53" s="1224"/>
      <c r="BT53" s="1224"/>
      <c r="BU53" s="1224"/>
      <c r="BV53" s="1224"/>
      <c r="BW53" s="1224"/>
      <c r="BX53" s="1224">
        <v>70.900000000000006</v>
      </c>
      <c r="BY53" s="1224"/>
      <c r="BZ53" s="1224"/>
      <c r="CA53" s="1224"/>
      <c r="CB53" s="1224"/>
      <c r="CC53" s="1224"/>
      <c r="CD53" s="1224"/>
      <c r="CE53" s="1224"/>
      <c r="CF53" s="1224">
        <v>71.400000000000006</v>
      </c>
      <c r="CG53" s="1224"/>
      <c r="CH53" s="1224"/>
      <c r="CI53" s="1224"/>
      <c r="CJ53" s="1224"/>
      <c r="CK53" s="1224"/>
      <c r="CL53" s="1224"/>
      <c r="CM53" s="1224"/>
      <c r="CN53" s="1224">
        <v>72.400000000000006</v>
      </c>
      <c r="CO53" s="1224"/>
      <c r="CP53" s="1224"/>
      <c r="CQ53" s="1224"/>
      <c r="CR53" s="1224"/>
      <c r="CS53" s="1224"/>
      <c r="CT53" s="1224"/>
      <c r="CU53" s="1224"/>
      <c r="CV53" s="1224">
        <v>71.400000000000006</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600</v>
      </c>
      <c r="AO55" s="1226"/>
      <c r="AP55" s="1226"/>
      <c r="AQ55" s="1226"/>
      <c r="AR55" s="1226"/>
      <c r="AS55" s="1226"/>
      <c r="AT55" s="1226"/>
      <c r="AU55" s="1226"/>
      <c r="AV55" s="1226"/>
      <c r="AW55" s="1226"/>
      <c r="AX55" s="1226"/>
      <c r="AY55" s="1226"/>
      <c r="AZ55" s="1226"/>
      <c r="BA55" s="1226"/>
      <c r="BB55" s="1225" t="s">
        <v>599</v>
      </c>
      <c r="BC55" s="1225"/>
      <c r="BD55" s="1225"/>
      <c r="BE55" s="1225"/>
      <c r="BF55" s="1225"/>
      <c r="BG55" s="1225"/>
      <c r="BH55" s="1225"/>
      <c r="BI55" s="1225"/>
      <c r="BJ55" s="1225"/>
      <c r="BK55" s="1225"/>
      <c r="BL55" s="1225"/>
      <c r="BM55" s="1225"/>
      <c r="BN55" s="1225"/>
      <c r="BO55" s="1225"/>
      <c r="BP55" s="1224">
        <v>20.5</v>
      </c>
      <c r="BQ55" s="1224"/>
      <c r="BR55" s="1224"/>
      <c r="BS55" s="1224"/>
      <c r="BT55" s="1224"/>
      <c r="BU55" s="1224"/>
      <c r="BV55" s="1224"/>
      <c r="BW55" s="1224"/>
      <c r="BX55" s="1224">
        <v>21.4</v>
      </c>
      <c r="BY55" s="1224"/>
      <c r="BZ55" s="1224"/>
      <c r="CA55" s="1224"/>
      <c r="CB55" s="1224"/>
      <c r="CC55" s="1224"/>
      <c r="CD55" s="1224"/>
      <c r="CE55" s="1224"/>
      <c r="CF55" s="1224">
        <v>12.8</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606</v>
      </c>
      <c r="BC57" s="1225"/>
      <c r="BD57" s="1225"/>
      <c r="BE57" s="1225"/>
      <c r="BF57" s="1225"/>
      <c r="BG57" s="1225"/>
      <c r="BH57" s="1225"/>
      <c r="BI57" s="1225"/>
      <c r="BJ57" s="1225"/>
      <c r="BK57" s="1225"/>
      <c r="BL57" s="1225"/>
      <c r="BM57" s="1225"/>
      <c r="BN57" s="1225"/>
      <c r="BO57" s="1225"/>
      <c r="BP57" s="1224">
        <v>60.3</v>
      </c>
      <c r="BQ57" s="1224"/>
      <c r="BR57" s="1224"/>
      <c r="BS57" s="1224"/>
      <c r="BT57" s="1224"/>
      <c r="BU57" s="1224"/>
      <c r="BV57" s="1224"/>
      <c r="BW57" s="1224"/>
      <c r="BX57" s="1224">
        <v>60.5</v>
      </c>
      <c r="BY57" s="1224"/>
      <c r="BZ57" s="1224"/>
      <c r="CA57" s="1224"/>
      <c r="CB57" s="1224"/>
      <c r="CC57" s="1224"/>
      <c r="CD57" s="1224"/>
      <c r="CE57" s="1224"/>
      <c r="CF57" s="1224">
        <v>61.2</v>
      </c>
      <c r="CG57" s="1224"/>
      <c r="CH57" s="1224"/>
      <c r="CI57" s="1224"/>
      <c r="CJ57" s="1224"/>
      <c r="CK57" s="1224"/>
      <c r="CL57" s="1224"/>
      <c r="CM57" s="1224"/>
      <c r="CN57" s="1224">
        <v>63.1</v>
      </c>
      <c r="CO57" s="1224"/>
      <c r="CP57" s="1224"/>
      <c r="CQ57" s="1224"/>
      <c r="CR57" s="1224"/>
      <c r="CS57" s="1224"/>
      <c r="CT57" s="1224"/>
      <c r="CU57" s="1224"/>
      <c r="CV57" s="1224">
        <v>63.5</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605</v>
      </c>
    </row>
    <row r="64" spans="1:109" ht="13.2" x14ac:dyDescent="0.2">
      <c r="B64" s="1218"/>
      <c r="G64" s="1254"/>
      <c r="I64" s="1256"/>
      <c r="J64" s="1256"/>
      <c r="K64" s="1256"/>
      <c r="L64" s="1256"/>
      <c r="M64" s="1256"/>
      <c r="N64" s="1255"/>
      <c r="AM64" s="1254"/>
      <c r="AN64" s="1254" t="s">
        <v>604</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603</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602</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568</v>
      </c>
      <c r="BQ72" s="1226"/>
      <c r="BR72" s="1226"/>
      <c r="BS72" s="1226"/>
      <c r="BT72" s="1226"/>
      <c r="BU72" s="1226"/>
      <c r="BV72" s="1226"/>
      <c r="BW72" s="1226"/>
      <c r="BX72" s="1226" t="s">
        <v>569</v>
      </c>
      <c r="BY72" s="1226"/>
      <c r="BZ72" s="1226"/>
      <c r="CA72" s="1226"/>
      <c r="CB72" s="1226"/>
      <c r="CC72" s="1226"/>
      <c r="CD72" s="1226"/>
      <c r="CE72" s="1226"/>
      <c r="CF72" s="1226" t="s">
        <v>570</v>
      </c>
      <c r="CG72" s="1226"/>
      <c r="CH72" s="1226"/>
      <c r="CI72" s="1226"/>
      <c r="CJ72" s="1226"/>
      <c r="CK72" s="1226"/>
      <c r="CL72" s="1226"/>
      <c r="CM72" s="1226"/>
      <c r="CN72" s="1226" t="s">
        <v>571</v>
      </c>
      <c r="CO72" s="1226"/>
      <c r="CP72" s="1226"/>
      <c r="CQ72" s="1226"/>
      <c r="CR72" s="1226"/>
      <c r="CS72" s="1226"/>
      <c r="CT72" s="1226"/>
      <c r="CU72" s="1226"/>
      <c r="CV72" s="1226" t="s">
        <v>572</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601</v>
      </c>
      <c r="AO73" s="1225"/>
      <c r="AP73" s="1225"/>
      <c r="AQ73" s="1225"/>
      <c r="AR73" s="1225"/>
      <c r="AS73" s="1225"/>
      <c r="AT73" s="1225"/>
      <c r="AU73" s="1225"/>
      <c r="AV73" s="1225"/>
      <c r="AW73" s="1225"/>
      <c r="AX73" s="1225"/>
      <c r="AY73" s="1225"/>
      <c r="AZ73" s="1225"/>
      <c r="BA73" s="1225"/>
      <c r="BB73" s="1225" t="s">
        <v>599</v>
      </c>
      <c r="BC73" s="1225"/>
      <c r="BD73" s="1225"/>
      <c r="BE73" s="1225"/>
      <c r="BF73" s="1225"/>
      <c r="BG73" s="1225"/>
      <c r="BH73" s="1225"/>
      <c r="BI73" s="1225"/>
      <c r="BJ73" s="1225"/>
      <c r="BK73" s="1225"/>
      <c r="BL73" s="1225"/>
      <c r="BM73" s="1225"/>
      <c r="BN73" s="1225"/>
      <c r="BO73" s="1225"/>
      <c r="BP73" s="1224">
        <v>72.400000000000006</v>
      </c>
      <c r="BQ73" s="1224"/>
      <c r="BR73" s="1224"/>
      <c r="BS73" s="1224"/>
      <c r="BT73" s="1224"/>
      <c r="BU73" s="1224"/>
      <c r="BV73" s="1224"/>
      <c r="BW73" s="1224"/>
      <c r="BX73" s="1224">
        <v>60.6</v>
      </c>
      <c r="BY73" s="1224"/>
      <c r="BZ73" s="1224"/>
      <c r="CA73" s="1224"/>
      <c r="CB73" s="1224"/>
      <c r="CC73" s="1224"/>
      <c r="CD73" s="1224"/>
      <c r="CE73" s="1224"/>
      <c r="CF73" s="1224">
        <v>41.1</v>
      </c>
      <c r="CG73" s="1224"/>
      <c r="CH73" s="1224"/>
      <c r="CI73" s="1224"/>
      <c r="CJ73" s="1224"/>
      <c r="CK73" s="1224"/>
      <c r="CL73" s="1224"/>
      <c r="CM73" s="1224"/>
      <c r="CN73" s="1224">
        <v>42.7</v>
      </c>
      <c r="CO73" s="1224"/>
      <c r="CP73" s="1224"/>
      <c r="CQ73" s="1224"/>
      <c r="CR73" s="1224"/>
      <c r="CS73" s="1224"/>
      <c r="CT73" s="1224"/>
      <c r="CU73" s="1224"/>
      <c r="CV73" s="1224">
        <v>21.1</v>
      </c>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598</v>
      </c>
      <c r="BC75" s="1225"/>
      <c r="BD75" s="1225"/>
      <c r="BE75" s="1225"/>
      <c r="BF75" s="1225"/>
      <c r="BG75" s="1225"/>
      <c r="BH75" s="1225"/>
      <c r="BI75" s="1225"/>
      <c r="BJ75" s="1225"/>
      <c r="BK75" s="1225"/>
      <c r="BL75" s="1225"/>
      <c r="BM75" s="1225"/>
      <c r="BN75" s="1225"/>
      <c r="BO75" s="1225"/>
      <c r="BP75" s="1224">
        <v>14.6</v>
      </c>
      <c r="BQ75" s="1224"/>
      <c r="BR75" s="1224"/>
      <c r="BS75" s="1224"/>
      <c r="BT75" s="1224"/>
      <c r="BU75" s="1224"/>
      <c r="BV75" s="1224"/>
      <c r="BW75" s="1224"/>
      <c r="BX75" s="1224">
        <v>10.9</v>
      </c>
      <c r="BY75" s="1224"/>
      <c r="BZ75" s="1224"/>
      <c r="CA75" s="1224"/>
      <c r="CB75" s="1224"/>
      <c r="CC75" s="1224"/>
      <c r="CD75" s="1224"/>
      <c r="CE75" s="1224"/>
      <c r="CF75" s="1224">
        <v>8.1</v>
      </c>
      <c r="CG75" s="1224"/>
      <c r="CH75" s="1224"/>
      <c r="CI75" s="1224"/>
      <c r="CJ75" s="1224"/>
      <c r="CK75" s="1224"/>
      <c r="CL75" s="1224"/>
      <c r="CM75" s="1224"/>
      <c r="CN75" s="1224">
        <v>7</v>
      </c>
      <c r="CO75" s="1224"/>
      <c r="CP75" s="1224"/>
      <c r="CQ75" s="1224"/>
      <c r="CR75" s="1224"/>
      <c r="CS75" s="1224"/>
      <c r="CT75" s="1224"/>
      <c r="CU75" s="1224"/>
      <c r="CV75" s="1224">
        <v>6.1</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600</v>
      </c>
      <c r="AO77" s="1226"/>
      <c r="AP77" s="1226"/>
      <c r="AQ77" s="1226"/>
      <c r="AR77" s="1226"/>
      <c r="AS77" s="1226"/>
      <c r="AT77" s="1226"/>
      <c r="AU77" s="1226"/>
      <c r="AV77" s="1226"/>
      <c r="AW77" s="1226"/>
      <c r="AX77" s="1226"/>
      <c r="AY77" s="1226"/>
      <c r="AZ77" s="1226"/>
      <c r="BA77" s="1226"/>
      <c r="BB77" s="1225" t="s">
        <v>599</v>
      </c>
      <c r="BC77" s="1225"/>
      <c r="BD77" s="1225"/>
      <c r="BE77" s="1225"/>
      <c r="BF77" s="1225"/>
      <c r="BG77" s="1225"/>
      <c r="BH77" s="1225"/>
      <c r="BI77" s="1225"/>
      <c r="BJ77" s="1225"/>
      <c r="BK77" s="1225"/>
      <c r="BL77" s="1225"/>
      <c r="BM77" s="1225"/>
      <c r="BN77" s="1225"/>
      <c r="BO77" s="1225"/>
      <c r="BP77" s="1224">
        <v>20.5</v>
      </c>
      <c r="BQ77" s="1224"/>
      <c r="BR77" s="1224"/>
      <c r="BS77" s="1224"/>
      <c r="BT77" s="1224"/>
      <c r="BU77" s="1224"/>
      <c r="BV77" s="1224"/>
      <c r="BW77" s="1224"/>
      <c r="BX77" s="1224">
        <v>21.4</v>
      </c>
      <c r="BY77" s="1224"/>
      <c r="BZ77" s="1224"/>
      <c r="CA77" s="1224"/>
      <c r="CB77" s="1224"/>
      <c r="CC77" s="1224"/>
      <c r="CD77" s="1224"/>
      <c r="CE77" s="1224"/>
      <c r="CF77" s="1224">
        <v>12.8</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598</v>
      </c>
      <c r="BC79" s="1225"/>
      <c r="BD79" s="1225"/>
      <c r="BE79" s="1225"/>
      <c r="BF79" s="1225"/>
      <c r="BG79" s="1225"/>
      <c r="BH79" s="1225"/>
      <c r="BI79" s="1225"/>
      <c r="BJ79" s="1225"/>
      <c r="BK79" s="1225"/>
      <c r="BL79" s="1225"/>
      <c r="BM79" s="1225"/>
      <c r="BN79" s="1225"/>
      <c r="BO79" s="1225"/>
      <c r="BP79" s="1224">
        <v>7.9</v>
      </c>
      <c r="BQ79" s="1224"/>
      <c r="BR79" s="1224"/>
      <c r="BS79" s="1224"/>
      <c r="BT79" s="1224"/>
      <c r="BU79" s="1224"/>
      <c r="BV79" s="1224"/>
      <c r="BW79" s="1224"/>
      <c r="BX79" s="1224">
        <v>7.7</v>
      </c>
      <c r="BY79" s="1224"/>
      <c r="BZ79" s="1224"/>
      <c r="CA79" s="1224"/>
      <c r="CB79" s="1224"/>
      <c r="CC79" s="1224"/>
      <c r="CD79" s="1224"/>
      <c r="CE79" s="1224"/>
      <c r="CF79" s="1224">
        <v>7.3</v>
      </c>
      <c r="CG79" s="1224"/>
      <c r="CH79" s="1224"/>
      <c r="CI79" s="1224"/>
      <c r="CJ79" s="1224"/>
      <c r="CK79" s="1224"/>
      <c r="CL79" s="1224"/>
      <c r="CM79" s="1224"/>
      <c r="CN79" s="1224">
        <v>7.2</v>
      </c>
      <c r="CO79" s="1224"/>
      <c r="CP79" s="1224"/>
      <c r="CQ79" s="1224"/>
      <c r="CR79" s="1224"/>
      <c r="CS79" s="1224"/>
      <c r="CT79" s="1224"/>
      <c r="CU79" s="1224"/>
      <c r="CV79" s="1224">
        <v>7.2</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o109FNMjfdqxvlDe0xts3e3bb+iL4br1MJndW/hZ2p0yLN/3tTSAu/FBKyFLa+6EfIjFHLDkYOSbXGSCTTK/7A==" saltValue="Zg5uJ5l7nWIJ/iyFndfBp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27C4A-F8D1-4558-944B-3A39DFDF127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515</v>
      </c>
    </row>
  </sheetData>
  <sheetProtection algorithmName="SHA-512" hashValue="VnwNpUe9bGowDxLCOB46BSXUGe++i/hxgYMNzPe+si7H4CJUY7wH4kC6NmVPfP4sg+luLuLkq2Fe+0sHq5nvRw==" saltValue="nBhgH+ZnZyui7B1/j8Qh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29E9A-FEA5-412F-ABA7-CA43F791C16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515</v>
      </c>
    </row>
  </sheetData>
  <sheetProtection algorithmName="SHA-512" hashValue="ywNwniG1gUWtsE0864Nrlk/sJINl/3wlqz50OSy1Vz9739VAbB2gZvBdWCVL3xR9qrQw5448WHB570P36IpFQA==" saltValue="geKdGpWHKgNfb08TdBbF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565</v>
      </c>
      <c r="G2" s="151"/>
      <c r="H2" s="152"/>
    </row>
    <row r="3" spans="1:8" x14ac:dyDescent="0.2">
      <c r="A3" s="148" t="s">
        <v>558</v>
      </c>
      <c r="B3" s="153"/>
      <c r="C3" s="154"/>
      <c r="D3" s="155">
        <v>32759</v>
      </c>
      <c r="E3" s="156"/>
      <c r="F3" s="157">
        <v>73475</v>
      </c>
      <c r="G3" s="158"/>
      <c r="H3" s="159"/>
    </row>
    <row r="4" spans="1:8" x14ac:dyDescent="0.2">
      <c r="A4" s="160"/>
      <c r="B4" s="161"/>
      <c r="C4" s="162"/>
      <c r="D4" s="163">
        <v>20046</v>
      </c>
      <c r="E4" s="164"/>
      <c r="F4" s="165">
        <v>43072</v>
      </c>
      <c r="G4" s="166"/>
      <c r="H4" s="167"/>
    </row>
    <row r="5" spans="1:8" x14ac:dyDescent="0.2">
      <c r="A5" s="148" t="s">
        <v>560</v>
      </c>
      <c r="B5" s="153"/>
      <c r="C5" s="154"/>
      <c r="D5" s="155">
        <v>5772</v>
      </c>
      <c r="E5" s="156"/>
      <c r="F5" s="157">
        <v>87464</v>
      </c>
      <c r="G5" s="158"/>
      <c r="H5" s="159"/>
    </row>
    <row r="6" spans="1:8" x14ac:dyDescent="0.2">
      <c r="A6" s="160"/>
      <c r="B6" s="161"/>
      <c r="C6" s="162"/>
      <c r="D6" s="163">
        <v>4619</v>
      </c>
      <c r="E6" s="164"/>
      <c r="F6" s="165">
        <v>47479</v>
      </c>
      <c r="G6" s="166"/>
      <c r="H6" s="167"/>
    </row>
    <row r="7" spans="1:8" x14ac:dyDescent="0.2">
      <c r="A7" s="148" t="s">
        <v>561</v>
      </c>
      <c r="B7" s="153"/>
      <c r="C7" s="154"/>
      <c r="D7" s="155">
        <v>36795</v>
      </c>
      <c r="E7" s="156"/>
      <c r="F7" s="157">
        <v>96248</v>
      </c>
      <c r="G7" s="158"/>
      <c r="H7" s="159"/>
    </row>
    <row r="8" spans="1:8" x14ac:dyDescent="0.2">
      <c r="A8" s="160"/>
      <c r="B8" s="161"/>
      <c r="C8" s="162"/>
      <c r="D8" s="163">
        <v>34515</v>
      </c>
      <c r="E8" s="164"/>
      <c r="F8" s="165">
        <v>55768</v>
      </c>
      <c r="G8" s="166"/>
      <c r="H8" s="167"/>
    </row>
    <row r="9" spans="1:8" x14ac:dyDescent="0.2">
      <c r="A9" s="148" t="s">
        <v>562</v>
      </c>
      <c r="B9" s="153"/>
      <c r="C9" s="154"/>
      <c r="D9" s="155">
        <v>38741</v>
      </c>
      <c r="E9" s="156"/>
      <c r="F9" s="157">
        <v>76413</v>
      </c>
      <c r="G9" s="158"/>
      <c r="H9" s="159"/>
    </row>
    <row r="10" spans="1:8" x14ac:dyDescent="0.2">
      <c r="A10" s="160"/>
      <c r="B10" s="161"/>
      <c r="C10" s="162"/>
      <c r="D10" s="163">
        <v>21319</v>
      </c>
      <c r="E10" s="164"/>
      <c r="F10" s="165">
        <v>39658</v>
      </c>
      <c r="G10" s="166"/>
      <c r="H10" s="167"/>
    </row>
    <row r="11" spans="1:8" x14ac:dyDescent="0.2">
      <c r="A11" s="148" t="s">
        <v>563</v>
      </c>
      <c r="B11" s="153"/>
      <c r="C11" s="154"/>
      <c r="D11" s="155">
        <v>46786</v>
      </c>
      <c r="E11" s="156"/>
      <c r="F11" s="157">
        <v>66481</v>
      </c>
      <c r="G11" s="158"/>
      <c r="H11" s="159"/>
    </row>
    <row r="12" spans="1:8" x14ac:dyDescent="0.2">
      <c r="A12" s="160"/>
      <c r="B12" s="161"/>
      <c r="C12" s="168"/>
      <c r="D12" s="163">
        <v>8117</v>
      </c>
      <c r="E12" s="164"/>
      <c r="F12" s="165">
        <v>36120</v>
      </c>
      <c r="G12" s="166"/>
      <c r="H12" s="167"/>
    </row>
    <row r="13" spans="1:8" x14ac:dyDescent="0.2">
      <c r="A13" s="148"/>
      <c r="B13" s="153"/>
      <c r="C13" s="169"/>
      <c r="D13" s="170">
        <v>32171</v>
      </c>
      <c r="E13" s="171"/>
      <c r="F13" s="172">
        <v>80016</v>
      </c>
      <c r="G13" s="173"/>
      <c r="H13" s="159"/>
    </row>
    <row r="14" spans="1:8" x14ac:dyDescent="0.2">
      <c r="A14" s="160"/>
      <c r="B14" s="161"/>
      <c r="C14" s="162"/>
      <c r="D14" s="163">
        <v>17723</v>
      </c>
      <c r="E14" s="164"/>
      <c r="F14" s="165">
        <v>44419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1.67</v>
      </c>
      <c r="C19" s="174">
        <f>ROUND(VALUE(SUBSTITUTE(実質収支比率等に係る経年分析!G$48,"▲","-")),2)</f>
        <v>0.47</v>
      </c>
      <c r="D19" s="174">
        <f>ROUND(VALUE(SUBSTITUTE(実質収支比率等に係る経年分析!H$48,"▲","-")),2)</f>
        <v>0.23</v>
      </c>
      <c r="E19" s="174">
        <f>ROUND(VALUE(SUBSTITUTE(実質収支比率等に係る経年分析!I$48,"▲","-")),2)</f>
        <v>12.06</v>
      </c>
      <c r="F19" s="174">
        <f>ROUND(VALUE(SUBSTITUTE(実質収支比率等に係る経年分析!J$48,"▲","-")),2)</f>
        <v>8.0299999999999994</v>
      </c>
    </row>
    <row r="20" spans="1:11" x14ac:dyDescent="0.2">
      <c r="A20" s="174" t="s">
        <v>57</v>
      </c>
      <c r="B20" s="174">
        <f>ROUND(VALUE(SUBSTITUTE(実質収支比率等に係る経年分析!F$47,"▲","-")),2)</f>
        <v>7.59</v>
      </c>
      <c r="C20" s="174">
        <f>ROUND(VALUE(SUBSTITUTE(実質収支比率等に係る経年分析!G$47,"▲","-")),2)</f>
        <v>9.56</v>
      </c>
      <c r="D20" s="174">
        <f>ROUND(VALUE(SUBSTITUTE(実質収支比率等に係る経年分析!H$47,"▲","-")),2)</f>
        <v>13.58</v>
      </c>
      <c r="E20" s="174">
        <f>ROUND(VALUE(SUBSTITUTE(実質収支比率等に係る経年分析!I$47,"▲","-")),2)</f>
        <v>14.43</v>
      </c>
      <c r="F20" s="174">
        <f>ROUND(VALUE(SUBSTITUTE(実質収支比率等に係る経年分析!J$47,"▲","-")),2)</f>
        <v>28.06</v>
      </c>
    </row>
    <row r="21" spans="1:11" x14ac:dyDescent="0.2">
      <c r="A21" s="174" t="s">
        <v>58</v>
      </c>
      <c r="B21" s="174">
        <f>IF(ISNUMBER(VALUE(SUBSTITUTE(実質収支比率等に係る経年分析!F$49,"▲","-"))),ROUND(VALUE(SUBSTITUTE(実質収支比率等に係る経年分析!F$49,"▲","-")),2),NA())</f>
        <v>3.62</v>
      </c>
      <c r="C21" s="174">
        <f>IF(ISNUMBER(VALUE(SUBSTITUTE(実質収支比率等に係る経年分析!G$49,"▲","-"))),ROUND(VALUE(SUBSTITUTE(実質収支比率等に係る経年分析!G$49,"▲","-")),2),NA())</f>
        <v>0.57999999999999996</v>
      </c>
      <c r="D21" s="174">
        <f>IF(ISNUMBER(VALUE(SUBSTITUTE(実質収支比率等に係る経年分析!H$49,"▲","-"))),ROUND(VALUE(SUBSTITUTE(実質収支比率等に係る経年分析!H$49,"▲","-")),2),NA())</f>
        <v>4.01</v>
      </c>
      <c r="E21" s="174">
        <f>IF(ISNUMBER(VALUE(SUBSTITUTE(実質収支比率等に係る経年分析!I$49,"▲","-"))),ROUND(VALUE(SUBSTITUTE(実質収支比率等に係る経年分析!I$49,"▲","-")),2),NA())</f>
        <v>13.31</v>
      </c>
      <c r="F21" s="174">
        <f>IF(ISNUMBER(VALUE(SUBSTITUTE(実質収支比率等に係る経年分析!J$49,"▲","-"))),ROUND(VALUE(SUBSTITUTE(実質収支比率等に係る経年分析!J$49,"▲","-")),2),NA())</f>
        <v>9.49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6.73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国民健康保険事業勘定特別会計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0.13</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0.23</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1.1100000000000001</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0.23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8.0299999999999994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829</v>
      </c>
      <c r="E42" s="176"/>
      <c r="F42" s="176"/>
      <c r="G42" s="176">
        <f>'実質公債費比率（分子）の構造'!L$52</f>
        <v>836</v>
      </c>
      <c r="H42" s="176"/>
      <c r="I42" s="176"/>
      <c r="J42" s="176">
        <f>'実質公債費比率（分子）の構造'!M$52</f>
        <v>813</v>
      </c>
      <c r="K42" s="176"/>
      <c r="L42" s="176"/>
      <c r="M42" s="176">
        <f>'実質公債費比率（分子）の構造'!N$52</f>
        <v>785</v>
      </c>
      <c r="N42" s="176"/>
      <c r="O42" s="176"/>
      <c r="P42" s="176">
        <f>'実質公債費比率（分子）の構造'!O$52</f>
        <v>794</v>
      </c>
    </row>
    <row r="43" spans="1:16" x14ac:dyDescent="0.2">
      <c r="A43" s="176" t="s">
        <v>66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150</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355</v>
      </c>
      <c r="C46" s="176"/>
      <c r="D46" s="176"/>
      <c r="E46" s="176">
        <f>'実質公債費比率（分子）の構造'!L$48</f>
        <v>390</v>
      </c>
      <c r="F46" s="176"/>
      <c r="G46" s="176"/>
      <c r="H46" s="176">
        <f>'実質公債費比率（分子）の構造'!M$48</f>
        <v>324</v>
      </c>
      <c r="I46" s="176"/>
      <c r="J46" s="176"/>
      <c r="K46" s="176">
        <f>'実質公債費比率（分子）の構造'!N$48</f>
        <v>271</v>
      </c>
      <c r="L46" s="176"/>
      <c r="M46" s="176"/>
      <c r="N46" s="176">
        <f>'実質公債費比率（分子）の構造'!O$48</f>
        <v>242</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681</v>
      </c>
      <c r="C49" s="176"/>
      <c r="D49" s="176"/>
      <c r="E49" s="176">
        <f>'実質公債費比率（分子）の構造'!L$45</f>
        <v>724</v>
      </c>
      <c r="F49" s="176"/>
      <c r="G49" s="176"/>
      <c r="H49" s="176">
        <f>'実質公債費比率（分子）の構造'!M$45</f>
        <v>755</v>
      </c>
      <c r="I49" s="176"/>
      <c r="J49" s="176"/>
      <c r="K49" s="176">
        <f>'実質公債費比率（分子）の構造'!N$45</f>
        <v>759</v>
      </c>
      <c r="L49" s="176"/>
      <c r="M49" s="176"/>
      <c r="N49" s="176">
        <f>'実質公債費比率（分子）の構造'!O$45</f>
        <v>748</v>
      </c>
      <c r="O49" s="176"/>
      <c r="P49" s="176"/>
    </row>
    <row r="50" spans="1:16" x14ac:dyDescent="0.2">
      <c r="A50" s="176" t="s">
        <v>73</v>
      </c>
      <c r="B50" s="176" t="e">
        <f>NA()</f>
        <v>#N/A</v>
      </c>
      <c r="C50" s="176">
        <f>IF(ISNUMBER('実質公債費比率（分子）の構造'!K$53),'実質公債費比率（分子）の構造'!K$53,NA())</f>
        <v>357</v>
      </c>
      <c r="D50" s="176" t="e">
        <f>NA()</f>
        <v>#N/A</v>
      </c>
      <c r="E50" s="176" t="e">
        <f>NA()</f>
        <v>#N/A</v>
      </c>
      <c r="F50" s="176">
        <f>IF(ISNUMBER('実質公債費比率（分子）の構造'!L$53),'実質公債費比率（分子）の構造'!L$53,NA())</f>
        <v>278</v>
      </c>
      <c r="G50" s="176" t="e">
        <f>NA()</f>
        <v>#N/A</v>
      </c>
      <c r="H50" s="176" t="e">
        <f>NA()</f>
        <v>#N/A</v>
      </c>
      <c r="I50" s="176">
        <f>IF(ISNUMBER('実質公債費比率（分子）の構造'!M$53),'実質公債費比率（分子）の構造'!M$53,NA())</f>
        <v>266</v>
      </c>
      <c r="J50" s="176" t="e">
        <f>NA()</f>
        <v>#N/A</v>
      </c>
      <c r="K50" s="176" t="e">
        <f>NA()</f>
        <v>#N/A</v>
      </c>
      <c r="L50" s="176">
        <f>IF(ISNUMBER('実質公債費比率（分子）の構造'!N$53),'実質公債費比率（分子）の構造'!N$53,NA())</f>
        <v>245</v>
      </c>
      <c r="M50" s="176" t="e">
        <f>NA()</f>
        <v>#N/A</v>
      </c>
      <c r="N50" s="176" t="e">
        <f>NA()</f>
        <v>#N/A</v>
      </c>
      <c r="O50" s="176">
        <f>IF(ISNUMBER('実質公債費比率（分子）の構造'!O$53),'実質公債費比率（分子）の構造'!O$53,NA())</f>
        <v>196</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7679</v>
      </c>
      <c r="E56" s="175"/>
      <c r="F56" s="175"/>
      <c r="G56" s="175">
        <f>'将来負担比率（分子）の構造'!J$52</f>
        <v>7455</v>
      </c>
      <c r="H56" s="175"/>
      <c r="I56" s="175"/>
      <c r="J56" s="175">
        <f>'将来負担比率（分子）の構造'!K$52</f>
        <v>7372</v>
      </c>
      <c r="K56" s="175"/>
      <c r="L56" s="175"/>
      <c r="M56" s="175">
        <f>'将来負担比率（分子）の構造'!L$52</f>
        <v>7188</v>
      </c>
      <c r="N56" s="175"/>
      <c r="O56" s="175"/>
      <c r="P56" s="175">
        <f>'将来負担比率（分子）の構造'!M$52</f>
        <v>6943</v>
      </c>
    </row>
    <row r="57" spans="1:16" x14ac:dyDescent="0.2">
      <c r="A57" s="175" t="s">
        <v>44</v>
      </c>
      <c r="B57" s="175"/>
      <c r="C57" s="175"/>
      <c r="D57" s="175">
        <f>'将来負担比率（分子）の構造'!I$51</f>
        <v>1951</v>
      </c>
      <c r="E57" s="175"/>
      <c r="F57" s="175"/>
      <c r="G57" s="175">
        <f>'将来負担比率（分子）の構造'!J$51</f>
        <v>1855</v>
      </c>
      <c r="H57" s="175"/>
      <c r="I57" s="175"/>
      <c r="J57" s="175">
        <f>'将来負担比率（分子）の構造'!K$51</f>
        <v>2065</v>
      </c>
      <c r="K57" s="175"/>
      <c r="L57" s="175"/>
      <c r="M57" s="175">
        <f>'将来負担比率（分子）の構造'!L$51</f>
        <v>1374</v>
      </c>
      <c r="N57" s="175"/>
      <c r="O57" s="175"/>
      <c r="P57" s="175">
        <f>'将来負担比率（分子）の構造'!M$51</f>
        <v>1055</v>
      </c>
    </row>
    <row r="58" spans="1:16" x14ac:dyDescent="0.2">
      <c r="A58" s="175" t="s">
        <v>43</v>
      </c>
      <c r="B58" s="175"/>
      <c r="C58" s="175"/>
      <c r="D58" s="175">
        <f>'将来負担比率（分子）の構造'!I$50</f>
        <v>615</v>
      </c>
      <c r="E58" s="175"/>
      <c r="F58" s="175"/>
      <c r="G58" s="175">
        <f>'将来負担比率（分子）の構造'!J$50</f>
        <v>815</v>
      </c>
      <c r="H58" s="175"/>
      <c r="I58" s="175"/>
      <c r="J58" s="175">
        <f>'将来負担比率（分子）の構造'!K$50</f>
        <v>1131</v>
      </c>
      <c r="K58" s="175"/>
      <c r="L58" s="175"/>
      <c r="M58" s="175">
        <f>'将来負担比率（分子）の構造'!L$50</f>
        <v>1265</v>
      </c>
      <c r="N58" s="175"/>
      <c r="O58" s="175"/>
      <c r="P58" s="175">
        <f>'将来負担比率（分子）の構造'!M$50</f>
        <v>1824</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1068</v>
      </c>
      <c r="C62" s="175"/>
      <c r="D62" s="175"/>
      <c r="E62" s="175">
        <f>'将来負担比率（分子）の構造'!J$45</f>
        <v>977</v>
      </c>
      <c r="F62" s="175"/>
      <c r="G62" s="175"/>
      <c r="H62" s="175">
        <f>'将来負担比率（分子）の構造'!K$45</f>
        <v>974</v>
      </c>
      <c r="I62" s="175"/>
      <c r="J62" s="175"/>
      <c r="K62" s="175">
        <f>'将来負担比率（分子）の構造'!L$45</f>
        <v>931</v>
      </c>
      <c r="L62" s="175"/>
      <c r="M62" s="175"/>
      <c r="N62" s="175">
        <f>'将来負担比率（分子）の構造'!M$45</f>
        <v>977</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4049</v>
      </c>
      <c r="C64" s="175"/>
      <c r="D64" s="175"/>
      <c r="E64" s="175">
        <f>'将来負担比率（分子）の構造'!J$43</f>
        <v>3901</v>
      </c>
      <c r="F64" s="175"/>
      <c r="G64" s="175"/>
      <c r="H64" s="175">
        <f>'将来負担比率（分子）の構造'!K$43</f>
        <v>3568</v>
      </c>
      <c r="I64" s="175"/>
      <c r="J64" s="175"/>
      <c r="K64" s="175">
        <f>'将来負担比率（分子）の構造'!L$43</f>
        <v>3101</v>
      </c>
      <c r="L64" s="175"/>
      <c r="M64" s="175"/>
      <c r="N64" s="175">
        <f>'将来負担比率（分子）の構造'!M$43</f>
        <v>2441</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7796</v>
      </c>
      <c r="C66" s="175"/>
      <c r="D66" s="175"/>
      <c r="E66" s="175">
        <f>'将来負担比率（分子）の構造'!J$41</f>
        <v>7428</v>
      </c>
      <c r="F66" s="175"/>
      <c r="G66" s="175"/>
      <c r="H66" s="175">
        <f>'将来負担比率（分子）の構造'!K$41</f>
        <v>7546</v>
      </c>
      <c r="I66" s="175"/>
      <c r="J66" s="175"/>
      <c r="K66" s="175">
        <f>'将来負担比率（分子）の構造'!L$41</f>
        <v>7462</v>
      </c>
      <c r="L66" s="175"/>
      <c r="M66" s="175"/>
      <c r="N66" s="175">
        <f>'将来負担比率（分子）の構造'!M$41</f>
        <v>7221</v>
      </c>
      <c r="O66" s="175"/>
      <c r="P66" s="175"/>
    </row>
    <row r="67" spans="1:16" x14ac:dyDescent="0.2">
      <c r="A67" s="175" t="s">
        <v>77</v>
      </c>
      <c r="B67" s="175" t="e">
        <f>NA()</f>
        <v>#N/A</v>
      </c>
      <c r="C67" s="175">
        <f>IF(ISNUMBER('将来負担比率（分子）の構造'!I$53), IF('将来負担比率（分子）の構造'!I$53 &lt; 0, 0, '将来負担比率（分子）の構造'!I$53), NA())</f>
        <v>2669</v>
      </c>
      <c r="D67" s="175" t="e">
        <f>NA()</f>
        <v>#N/A</v>
      </c>
      <c r="E67" s="175" t="e">
        <f>NA()</f>
        <v>#N/A</v>
      </c>
      <c r="F67" s="175">
        <f>IF(ISNUMBER('将来負担比率（分子）の構造'!J$53), IF('将来負担比率（分子）の構造'!J$53 &lt; 0, 0, '将来負担比率（分子）の構造'!J$53), NA())</f>
        <v>2181</v>
      </c>
      <c r="G67" s="175" t="e">
        <f>NA()</f>
        <v>#N/A</v>
      </c>
      <c r="H67" s="175" t="e">
        <f>NA()</f>
        <v>#N/A</v>
      </c>
      <c r="I67" s="175">
        <f>IF(ISNUMBER('将来負担比率（分子）の構造'!K$53), IF('将来負担比率（分子）の構造'!K$53 &lt; 0, 0, '将来負担比率（分子）の構造'!K$53), NA())</f>
        <v>1520</v>
      </c>
      <c r="J67" s="175" t="e">
        <f>NA()</f>
        <v>#N/A</v>
      </c>
      <c r="K67" s="175" t="e">
        <f>NA()</f>
        <v>#N/A</v>
      </c>
      <c r="L67" s="175">
        <f>IF(ISNUMBER('将来負担比率（分子）の構造'!L$53), IF('将来負担比率（分子）の構造'!L$53 &lt; 0, 0, '将来負担比率（分子）の構造'!L$53), NA())</f>
        <v>1666</v>
      </c>
      <c r="M67" s="175" t="e">
        <f>NA()</f>
        <v>#N/A</v>
      </c>
      <c r="N67" s="175" t="e">
        <f>NA()</f>
        <v>#N/A</v>
      </c>
      <c r="O67" s="175">
        <f>IF(ISNUMBER('将来負担比率（分子）の構造'!M$53), IF('将来負担比率（分子）の構造'!M$53 &lt; 0, 0, '将来負担比率（分子）の構造'!M$53), NA())</f>
        <v>817</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589</v>
      </c>
      <c r="C72" s="179">
        <f>基金残高に係る経年分析!G55</f>
        <v>656</v>
      </c>
      <c r="D72" s="179">
        <f>基金残高に係る経年分析!H55</f>
        <v>1269</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464</v>
      </c>
      <c r="C74" s="179">
        <f>基金残高に係る経年分析!G57</f>
        <v>493</v>
      </c>
      <c r="D74" s="179">
        <f>基金残高に係る経年分析!H57</f>
        <v>431</v>
      </c>
    </row>
  </sheetData>
  <sheetProtection algorithmName="SHA-512" hashValue="gAFv2smctIpoyHrJAzvNqSyzihbBEMeGiJu05BChheZ3kubiEtdS5EO1Lp2gMr5ai/2oS+gQfBVopYyuMMxQhA==" saltValue="t22rMBldPvVOYZKnne5LA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214</v>
      </c>
      <c r="DI1" s="603"/>
      <c r="DJ1" s="603"/>
      <c r="DK1" s="603"/>
      <c r="DL1" s="603"/>
      <c r="DM1" s="603"/>
      <c r="DN1" s="604"/>
      <c r="DO1" s="214"/>
      <c r="DP1" s="602" t="s">
        <v>215</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220</v>
      </c>
      <c r="S4" s="606"/>
      <c r="T4" s="606"/>
      <c r="U4" s="606"/>
      <c r="V4" s="606"/>
      <c r="W4" s="606"/>
      <c r="X4" s="606"/>
      <c r="Y4" s="607"/>
      <c r="Z4" s="605" t="s">
        <v>221</v>
      </c>
      <c r="AA4" s="606"/>
      <c r="AB4" s="606"/>
      <c r="AC4" s="607"/>
      <c r="AD4" s="605" t="s">
        <v>222</v>
      </c>
      <c r="AE4" s="606"/>
      <c r="AF4" s="606"/>
      <c r="AG4" s="606"/>
      <c r="AH4" s="606"/>
      <c r="AI4" s="606"/>
      <c r="AJ4" s="606"/>
      <c r="AK4" s="607"/>
      <c r="AL4" s="605" t="s">
        <v>221</v>
      </c>
      <c r="AM4" s="606"/>
      <c r="AN4" s="606"/>
      <c r="AO4" s="607"/>
      <c r="AP4" s="608" t="s">
        <v>223</v>
      </c>
      <c r="AQ4" s="608"/>
      <c r="AR4" s="608"/>
      <c r="AS4" s="608"/>
      <c r="AT4" s="608"/>
      <c r="AU4" s="608"/>
      <c r="AV4" s="608"/>
      <c r="AW4" s="608"/>
      <c r="AX4" s="608"/>
      <c r="AY4" s="608"/>
      <c r="AZ4" s="608"/>
      <c r="BA4" s="608"/>
      <c r="BB4" s="608"/>
      <c r="BC4" s="608"/>
      <c r="BD4" s="608"/>
      <c r="BE4" s="608"/>
      <c r="BF4" s="608"/>
      <c r="BG4" s="608" t="s">
        <v>224</v>
      </c>
      <c r="BH4" s="608"/>
      <c r="BI4" s="608"/>
      <c r="BJ4" s="608"/>
      <c r="BK4" s="608"/>
      <c r="BL4" s="608"/>
      <c r="BM4" s="608"/>
      <c r="BN4" s="608"/>
      <c r="BO4" s="608" t="s">
        <v>221</v>
      </c>
      <c r="BP4" s="608"/>
      <c r="BQ4" s="608"/>
      <c r="BR4" s="608"/>
      <c r="BS4" s="608" t="s">
        <v>225</v>
      </c>
      <c r="BT4" s="608"/>
      <c r="BU4" s="608"/>
      <c r="BV4" s="608"/>
      <c r="BW4" s="608"/>
      <c r="BX4" s="608"/>
      <c r="BY4" s="608"/>
      <c r="BZ4" s="608"/>
      <c r="CA4" s="608"/>
      <c r="CB4" s="608"/>
      <c r="CD4" s="605" t="s">
        <v>226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227</v>
      </c>
      <c r="C5" s="610"/>
      <c r="D5" s="610"/>
      <c r="E5" s="610"/>
      <c r="F5" s="610"/>
      <c r="G5" s="610"/>
      <c r="H5" s="610"/>
      <c r="I5" s="610"/>
      <c r="J5" s="610"/>
      <c r="K5" s="610"/>
      <c r="L5" s="610"/>
      <c r="M5" s="610"/>
      <c r="N5" s="610"/>
      <c r="O5" s="610"/>
      <c r="P5" s="610"/>
      <c r="Q5" s="611"/>
      <c r="R5" s="612">
        <v>2428232</v>
      </c>
      <c r="S5" s="613"/>
      <c r="T5" s="613"/>
      <c r="U5" s="613"/>
      <c r="V5" s="613"/>
      <c r="W5" s="613"/>
      <c r="X5" s="613"/>
      <c r="Y5" s="614"/>
      <c r="Z5" s="615">
        <v>27.8</v>
      </c>
      <c r="AA5" s="615"/>
      <c r="AB5" s="615"/>
      <c r="AC5" s="615"/>
      <c r="AD5" s="616">
        <v>2202657</v>
      </c>
      <c r="AE5" s="616"/>
      <c r="AF5" s="616"/>
      <c r="AG5" s="616"/>
      <c r="AH5" s="616"/>
      <c r="AI5" s="616"/>
      <c r="AJ5" s="616"/>
      <c r="AK5" s="616"/>
      <c r="AL5" s="617">
        <v>48.6</v>
      </c>
      <c r="AM5" s="618"/>
      <c r="AN5" s="618"/>
      <c r="AO5" s="619"/>
      <c r="AP5" s="609" t="s">
        <v>228</v>
      </c>
      <c r="AQ5" s="610"/>
      <c r="AR5" s="610"/>
      <c r="AS5" s="610"/>
      <c r="AT5" s="610"/>
      <c r="AU5" s="610"/>
      <c r="AV5" s="610"/>
      <c r="AW5" s="610"/>
      <c r="AX5" s="610"/>
      <c r="AY5" s="610"/>
      <c r="AZ5" s="610"/>
      <c r="BA5" s="610"/>
      <c r="BB5" s="610"/>
      <c r="BC5" s="610"/>
      <c r="BD5" s="610"/>
      <c r="BE5" s="610"/>
      <c r="BF5" s="611"/>
      <c r="BG5" s="623">
        <v>2202657</v>
      </c>
      <c r="BH5" s="624"/>
      <c r="BI5" s="624"/>
      <c r="BJ5" s="624"/>
      <c r="BK5" s="624"/>
      <c r="BL5" s="624"/>
      <c r="BM5" s="624"/>
      <c r="BN5" s="625"/>
      <c r="BO5" s="626">
        <v>90.7</v>
      </c>
      <c r="BP5" s="626"/>
      <c r="BQ5" s="626"/>
      <c r="BR5" s="626"/>
      <c r="BS5" s="627">
        <v>20013</v>
      </c>
      <c r="BT5" s="627"/>
      <c r="BU5" s="627"/>
      <c r="BV5" s="627"/>
      <c r="BW5" s="627"/>
      <c r="BX5" s="627"/>
      <c r="BY5" s="627"/>
      <c r="BZ5" s="627"/>
      <c r="CA5" s="627"/>
      <c r="CB5" s="631"/>
      <c r="CD5" s="605" t="s">
        <v>223</v>
      </c>
      <c r="CE5" s="606"/>
      <c r="CF5" s="606"/>
      <c r="CG5" s="606"/>
      <c r="CH5" s="606"/>
      <c r="CI5" s="606"/>
      <c r="CJ5" s="606"/>
      <c r="CK5" s="606"/>
      <c r="CL5" s="606"/>
      <c r="CM5" s="606"/>
      <c r="CN5" s="606"/>
      <c r="CO5" s="606"/>
      <c r="CP5" s="606"/>
      <c r="CQ5" s="607"/>
      <c r="CR5" s="605" t="s">
        <v>229</v>
      </c>
      <c r="CS5" s="606"/>
      <c r="CT5" s="606"/>
      <c r="CU5" s="606"/>
      <c r="CV5" s="606"/>
      <c r="CW5" s="606"/>
      <c r="CX5" s="606"/>
      <c r="CY5" s="607"/>
      <c r="CZ5" s="605" t="s">
        <v>221</v>
      </c>
      <c r="DA5" s="606"/>
      <c r="DB5" s="606"/>
      <c r="DC5" s="607"/>
      <c r="DD5" s="605" t="s">
        <v>230</v>
      </c>
      <c r="DE5" s="606"/>
      <c r="DF5" s="606"/>
      <c r="DG5" s="606"/>
      <c r="DH5" s="606"/>
      <c r="DI5" s="606"/>
      <c r="DJ5" s="606"/>
      <c r="DK5" s="606"/>
      <c r="DL5" s="606"/>
      <c r="DM5" s="606"/>
      <c r="DN5" s="606"/>
      <c r="DO5" s="606"/>
      <c r="DP5" s="607"/>
      <c r="DQ5" s="605" t="s">
        <v>231</v>
      </c>
      <c r="DR5" s="606"/>
      <c r="DS5" s="606"/>
      <c r="DT5" s="606"/>
      <c r="DU5" s="606"/>
      <c r="DV5" s="606"/>
      <c r="DW5" s="606"/>
      <c r="DX5" s="606"/>
      <c r="DY5" s="606"/>
      <c r="DZ5" s="606"/>
      <c r="EA5" s="606"/>
      <c r="EB5" s="606"/>
      <c r="EC5" s="607"/>
    </row>
    <row r="6" spans="2:143" ht="11.25" customHeight="1" x14ac:dyDescent="0.2">
      <c r="B6" s="620" t="s">
        <v>232</v>
      </c>
      <c r="C6" s="621"/>
      <c r="D6" s="621"/>
      <c r="E6" s="621"/>
      <c r="F6" s="621"/>
      <c r="G6" s="621"/>
      <c r="H6" s="621"/>
      <c r="I6" s="621"/>
      <c r="J6" s="621"/>
      <c r="K6" s="621"/>
      <c r="L6" s="621"/>
      <c r="M6" s="621"/>
      <c r="N6" s="621"/>
      <c r="O6" s="621"/>
      <c r="P6" s="621"/>
      <c r="Q6" s="622"/>
      <c r="R6" s="623">
        <v>32530</v>
      </c>
      <c r="S6" s="624"/>
      <c r="T6" s="624"/>
      <c r="U6" s="624"/>
      <c r="V6" s="624"/>
      <c r="W6" s="624"/>
      <c r="X6" s="624"/>
      <c r="Y6" s="625"/>
      <c r="Z6" s="626">
        <v>0.4</v>
      </c>
      <c r="AA6" s="626"/>
      <c r="AB6" s="626"/>
      <c r="AC6" s="626"/>
      <c r="AD6" s="627">
        <v>32530</v>
      </c>
      <c r="AE6" s="627"/>
      <c r="AF6" s="627"/>
      <c r="AG6" s="627"/>
      <c r="AH6" s="627"/>
      <c r="AI6" s="627"/>
      <c r="AJ6" s="627"/>
      <c r="AK6" s="627"/>
      <c r="AL6" s="628">
        <v>0.7</v>
      </c>
      <c r="AM6" s="629"/>
      <c r="AN6" s="629"/>
      <c r="AO6" s="630"/>
      <c r="AP6" s="620" t="s">
        <v>233</v>
      </c>
      <c r="AQ6" s="621"/>
      <c r="AR6" s="621"/>
      <c r="AS6" s="621"/>
      <c r="AT6" s="621"/>
      <c r="AU6" s="621"/>
      <c r="AV6" s="621"/>
      <c r="AW6" s="621"/>
      <c r="AX6" s="621"/>
      <c r="AY6" s="621"/>
      <c r="AZ6" s="621"/>
      <c r="BA6" s="621"/>
      <c r="BB6" s="621"/>
      <c r="BC6" s="621"/>
      <c r="BD6" s="621"/>
      <c r="BE6" s="621"/>
      <c r="BF6" s="622"/>
      <c r="BG6" s="623">
        <v>2202657</v>
      </c>
      <c r="BH6" s="624"/>
      <c r="BI6" s="624"/>
      <c r="BJ6" s="624"/>
      <c r="BK6" s="624"/>
      <c r="BL6" s="624"/>
      <c r="BM6" s="624"/>
      <c r="BN6" s="625"/>
      <c r="BO6" s="626">
        <v>90.7</v>
      </c>
      <c r="BP6" s="626"/>
      <c r="BQ6" s="626"/>
      <c r="BR6" s="626"/>
      <c r="BS6" s="627">
        <v>20013</v>
      </c>
      <c r="BT6" s="627"/>
      <c r="BU6" s="627"/>
      <c r="BV6" s="627"/>
      <c r="BW6" s="627"/>
      <c r="BX6" s="627"/>
      <c r="BY6" s="627"/>
      <c r="BZ6" s="627"/>
      <c r="CA6" s="627"/>
      <c r="CB6" s="631"/>
      <c r="CD6" s="609" t="s">
        <v>234</v>
      </c>
      <c r="CE6" s="610"/>
      <c r="CF6" s="610"/>
      <c r="CG6" s="610"/>
      <c r="CH6" s="610"/>
      <c r="CI6" s="610"/>
      <c r="CJ6" s="610"/>
      <c r="CK6" s="610"/>
      <c r="CL6" s="610"/>
      <c r="CM6" s="610"/>
      <c r="CN6" s="610"/>
      <c r="CO6" s="610"/>
      <c r="CP6" s="610"/>
      <c r="CQ6" s="611"/>
      <c r="CR6" s="623">
        <v>102672</v>
      </c>
      <c r="CS6" s="624"/>
      <c r="CT6" s="624"/>
      <c r="CU6" s="624"/>
      <c r="CV6" s="624"/>
      <c r="CW6" s="624"/>
      <c r="CX6" s="624"/>
      <c r="CY6" s="625"/>
      <c r="CZ6" s="617">
        <v>1.2</v>
      </c>
      <c r="DA6" s="618"/>
      <c r="DB6" s="618"/>
      <c r="DC6" s="634"/>
      <c r="DD6" s="632" t="s">
        <v>132</v>
      </c>
      <c r="DE6" s="624"/>
      <c r="DF6" s="624"/>
      <c r="DG6" s="624"/>
      <c r="DH6" s="624"/>
      <c r="DI6" s="624"/>
      <c r="DJ6" s="624"/>
      <c r="DK6" s="624"/>
      <c r="DL6" s="624"/>
      <c r="DM6" s="624"/>
      <c r="DN6" s="624"/>
      <c r="DO6" s="624"/>
      <c r="DP6" s="625"/>
      <c r="DQ6" s="632">
        <v>102672</v>
      </c>
      <c r="DR6" s="624"/>
      <c r="DS6" s="624"/>
      <c r="DT6" s="624"/>
      <c r="DU6" s="624"/>
      <c r="DV6" s="624"/>
      <c r="DW6" s="624"/>
      <c r="DX6" s="624"/>
      <c r="DY6" s="624"/>
      <c r="DZ6" s="624"/>
      <c r="EA6" s="624"/>
      <c r="EB6" s="624"/>
      <c r="EC6" s="633"/>
    </row>
    <row r="7" spans="2:143" ht="11.25" customHeight="1" x14ac:dyDescent="0.2">
      <c r="B7" s="620" t="s">
        <v>235</v>
      </c>
      <c r="C7" s="621"/>
      <c r="D7" s="621"/>
      <c r="E7" s="621"/>
      <c r="F7" s="621"/>
      <c r="G7" s="621"/>
      <c r="H7" s="621"/>
      <c r="I7" s="621"/>
      <c r="J7" s="621"/>
      <c r="K7" s="621"/>
      <c r="L7" s="621"/>
      <c r="M7" s="621"/>
      <c r="N7" s="621"/>
      <c r="O7" s="621"/>
      <c r="P7" s="621"/>
      <c r="Q7" s="622"/>
      <c r="R7" s="623">
        <v>1873</v>
      </c>
      <c r="S7" s="624"/>
      <c r="T7" s="624"/>
      <c r="U7" s="624"/>
      <c r="V7" s="624"/>
      <c r="W7" s="624"/>
      <c r="X7" s="624"/>
      <c r="Y7" s="625"/>
      <c r="Z7" s="626">
        <v>0</v>
      </c>
      <c r="AA7" s="626"/>
      <c r="AB7" s="626"/>
      <c r="AC7" s="626"/>
      <c r="AD7" s="627">
        <v>1873</v>
      </c>
      <c r="AE7" s="627"/>
      <c r="AF7" s="627"/>
      <c r="AG7" s="627"/>
      <c r="AH7" s="627"/>
      <c r="AI7" s="627"/>
      <c r="AJ7" s="627"/>
      <c r="AK7" s="627"/>
      <c r="AL7" s="628">
        <v>0</v>
      </c>
      <c r="AM7" s="629"/>
      <c r="AN7" s="629"/>
      <c r="AO7" s="630"/>
      <c r="AP7" s="620" t="s">
        <v>236</v>
      </c>
      <c r="AQ7" s="621"/>
      <c r="AR7" s="621"/>
      <c r="AS7" s="621"/>
      <c r="AT7" s="621"/>
      <c r="AU7" s="621"/>
      <c r="AV7" s="621"/>
      <c r="AW7" s="621"/>
      <c r="AX7" s="621"/>
      <c r="AY7" s="621"/>
      <c r="AZ7" s="621"/>
      <c r="BA7" s="621"/>
      <c r="BB7" s="621"/>
      <c r="BC7" s="621"/>
      <c r="BD7" s="621"/>
      <c r="BE7" s="621"/>
      <c r="BF7" s="622"/>
      <c r="BG7" s="623">
        <v>946244</v>
      </c>
      <c r="BH7" s="624"/>
      <c r="BI7" s="624"/>
      <c r="BJ7" s="624"/>
      <c r="BK7" s="624"/>
      <c r="BL7" s="624"/>
      <c r="BM7" s="624"/>
      <c r="BN7" s="625"/>
      <c r="BO7" s="626">
        <v>39</v>
      </c>
      <c r="BP7" s="626"/>
      <c r="BQ7" s="626"/>
      <c r="BR7" s="626"/>
      <c r="BS7" s="627">
        <v>20013</v>
      </c>
      <c r="BT7" s="627"/>
      <c r="BU7" s="627"/>
      <c r="BV7" s="627"/>
      <c r="BW7" s="627"/>
      <c r="BX7" s="627"/>
      <c r="BY7" s="627"/>
      <c r="BZ7" s="627"/>
      <c r="CA7" s="627"/>
      <c r="CB7" s="631"/>
      <c r="CD7" s="620" t="s">
        <v>237</v>
      </c>
      <c r="CE7" s="621"/>
      <c r="CF7" s="621"/>
      <c r="CG7" s="621"/>
      <c r="CH7" s="621"/>
      <c r="CI7" s="621"/>
      <c r="CJ7" s="621"/>
      <c r="CK7" s="621"/>
      <c r="CL7" s="621"/>
      <c r="CM7" s="621"/>
      <c r="CN7" s="621"/>
      <c r="CO7" s="621"/>
      <c r="CP7" s="621"/>
      <c r="CQ7" s="622"/>
      <c r="CR7" s="623">
        <v>1429969</v>
      </c>
      <c r="CS7" s="624"/>
      <c r="CT7" s="624"/>
      <c r="CU7" s="624"/>
      <c r="CV7" s="624"/>
      <c r="CW7" s="624"/>
      <c r="CX7" s="624"/>
      <c r="CY7" s="625"/>
      <c r="CZ7" s="626">
        <v>17.2</v>
      </c>
      <c r="DA7" s="626"/>
      <c r="DB7" s="626"/>
      <c r="DC7" s="626"/>
      <c r="DD7" s="632">
        <v>638</v>
      </c>
      <c r="DE7" s="624"/>
      <c r="DF7" s="624"/>
      <c r="DG7" s="624"/>
      <c r="DH7" s="624"/>
      <c r="DI7" s="624"/>
      <c r="DJ7" s="624"/>
      <c r="DK7" s="624"/>
      <c r="DL7" s="624"/>
      <c r="DM7" s="624"/>
      <c r="DN7" s="624"/>
      <c r="DO7" s="624"/>
      <c r="DP7" s="625"/>
      <c r="DQ7" s="632">
        <v>1179056</v>
      </c>
      <c r="DR7" s="624"/>
      <c r="DS7" s="624"/>
      <c r="DT7" s="624"/>
      <c r="DU7" s="624"/>
      <c r="DV7" s="624"/>
      <c r="DW7" s="624"/>
      <c r="DX7" s="624"/>
      <c r="DY7" s="624"/>
      <c r="DZ7" s="624"/>
      <c r="EA7" s="624"/>
      <c r="EB7" s="624"/>
      <c r="EC7" s="633"/>
    </row>
    <row r="8" spans="2:143" ht="11.25" customHeight="1" x14ac:dyDescent="0.2">
      <c r="B8" s="620" t="s">
        <v>238</v>
      </c>
      <c r="C8" s="621"/>
      <c r="D8" s="621"/>
      <c r="E8" s="621"/>
      <c r="F8" s="621"/>
      <c r="G8" s="621"/>
      <c r="H8" s="621"/>
      <c r="I8" s="621"/>
      <c r="J8" s="621"/>
      <c r="K8" s="621"/>
      <c r="L8" s="621"/>
      <c r="M8" s="621"/>
      <c r="N8" s="621"/>
      <c r="O8" s="621"/>
      <c r="P8" s="621"/>
      <c r="Q8" s="622"/>
      <c r="R8" s="623">
        <v>15647</v>
      </c>
      <c r="S8" s="624"/>
      <c r="T8" s="624"/>
      <c r="U8" s="624"/>
      <c r="V8" s="624"/>
      <c r="W8" s="624"/>
      <c r="X8" s="624"/>
      <c r="Y8" s="625"/>
      <c r="Z8" s="626">
        <v>0.2</v>
      </c>
      <c r="AA8" s="626"/>
      <c r="AB8" s="626"/>
      <c r="AC8" s="626"/>
      <c r="AD8" s="627">
        <v>15647</v>
      </c>
      <c r="AE8" s="627"/>
      <c r="AF8" s="627"/>
      <c r="AG8" s="627"/>
      <c r="AH8" s="627"/>
      <c r="AI8" s="627"/>
      <c r="AJ8" s="627"/>
      <c r="AK8" s="627"/>
      <c r="AL8" s="628">
        <v>0.3</v>
      </c>
      <c r="AM8" s="629"/>
      <c r="AN8" s="629"/>
      <c r="AO8" s="630"/>
      <c r="AP8" s="620" t="s">
        <v>239</v>
      </c>
      <c r="AQ8" s="621"/>
      <c r="AR8" s="621"/>
      <c r="AS8" s="621"/>
      <c r="AT8" s="621"/>
      <c r="AU8" s="621"/>
      <c r="AV8" s="621"/>
      <c r="AW8" s="621"/>
      <c r="AX8" s="621"/>
      <c r="AY8" s="621"/>
      <c r="AZ8" s="621"/>
      <c r="BA8" s="621"/>
      <c r="BB8" s="621"/>
      <c r="BC8" s="621"/>
      <c r="BD8" s="621"/>
      <c r="BE8" s="621"/>
      <c r="BF8" s="622"/>
      <c r="BG8" s="623">
        <v>26597</v>
      </c>
      <c r="BH8" s="624"/>
      <c r="BI8" s="624"/>
      <c r="BJ8" s="624"/>
      <c r="BK8" s="624"/>
      <c r="BL8" s="624"/>
      <c r="BM8" s="624"/>
      <c r="BN8" s="625"/>
      <c r="BO8" s="626">
        <v>1.1000000000000001</v>
      </c>
      <c r="BP8" s="626"/>
      <c r="BQ8" s="626"/>
      <c r="BR8" s="626"/>
      <c r="BS8" s="627" t="s">
        <v>132</v>
      </c>
      <c r="BT8" s="627"/>
      <c r="BU8" s="627"/>
      <c r="BV8" s="627"/>
      <c r="BW8" s="627"/>
      <c r="BX8" s="627"/>
      <c r="BY8" s="627"/>
      <c r="BZ8" s="627"/>
      <c r="CA8" s="627"/>
      <c r="CB8" s="631"/>
      <c r="CD8" s="620" t="s">
        <v>240</v>
      </c>
      <c r="CE8" s="621"/>
      <c r="CF8" s="621"/>
      <c r="CG8" s="621"/>
      <c r="CH8" s="621"/>
      <c r="CI8" s="621"/>
      <c r="CJ8" s="621"/>
      <c r="CK8" s="621"/>
      <c r="CL8" s="621"/>
      <c r="CM8" s="621"/>
      <c r="CN8" s="621"/>
      <c r="CO8" s="621"/>
      <c r="CP8" s="621"/>
      <c r="CQ8" s="622"/>
      <c r="CR8" s="623">
        <v>3154955</v>
      </c>
      <c r="CS8" s="624"/>
      <c r="CT8" s="624"/>
      <c r="CU8" s="624"/>
      <c r="CV8" s="624"/>
      <c r="CW8" s="624"/>
      <c r="CX8" s="624"/>
      <c r="CY8" s="625"/>
      <c r="CZ8" s="626">
        <v>37.9</v>
      </c>
      <c r="DA8" s="626"/>
      <c r="DB8" s="626"/>
      <c r="DC8" s="626"/>
      <c r="DD8" s="632">
        <v>204153</v>
      </c>
      <c r="DE8" s="624"/>
      <c r="DF8" s="624"/>
      <c r="DG8" s="624"/>
      <c r="DH8" s="624"/>
      <c r="DI8" s="624"/>
      <c r="DJ8" s="624"/>
      <c r="DK8" s="624"/>
      <c r="DL8" s="624"/>
      <c r="DM8" s="624"/>
      <c r="DN8" s="624"/>
      <c r="DO8" s="624"/>
      <c r="DP8" s="625"/>
      <c r="DQ8" s="632">
        <v>1514238</v>
      </c>
      <c r="DR8" s="624"/>
      <c r="DS8" s="624"/>
      <c r="DT8" s="624"/>
      <c r="DU8" s="624"/>
      <c r="DV8" s="624"/>
      <c r="DW8" s="624"/>
      <c r="DX8" s="624"/>
      <c r="DY8" s="624"/>
      <c r="DZ8" s="624"/>
      <c r="EA8" s="624"/>
      <c r="EB8" s="624"/>
      <c r="EC8" s="633"/>
    </row>
    <row r="9" spans="2:143" ht="11.25" customHeight="1" x14ac:dyDescent="0.2">
      <c r="B9" s="620" t="s">
        <v>241</v>
      </c>
      <c r="C9" s="621"/>
      <c r="D9" s="621"/>
      <c r="E9" s="621"/>
      <c r="F9" s="621"/>
      <c r="G9" s="621"/>
      <c r="H9" s="621"/>
      <c r="I9" s="621"/>
      <c r="J9" s="621"/>
      <c r="K9" s="621"/>
      <c r="L9" s="621"/>
      <c r="M9" s="621"/>
      <c r="N9" s="621"/>
      <c r="O9" s="621"/>
      <c r="P9" s="621"/>
      <c r="Q9" s="622"/>
      <c r="R9" s="623">
        <v>11198</v>
      </c>
      <c r="S9" s="624"/>
      <c r="T9" s="624"/>
      <c r="U9" s="624"/>
      <c r="V9" s="624"/>
      <c r="W9" s="624"/>
      <c r="X9" s="624"/>
      <c r="Y9" s="625"/>
      <c r="Z9" s="626">
        <v>0.1</v>
      </c>
      <c r="AA9" s="626"/>
      <c r="AB9" s="626"/>
      <c r="AC9" s="626"/>
      <c r="AD9" s="627">
        <v>11198</v>
      </c>
      <c r="AE9" s="627"/>
      <c r="AF9" s="627"/>
      <c r="AG9" s="627"/>
      <c r="AH9" s="627"/>
      <c r="AI9" s="627"/>
      <c r="AJ9" s="627"/>
      <c r="AK9" s="627"/>
      <c r="AL9" s="628">
        <v>0.2</v>
      </c>
      <c r="AM9" s="629"/>
      <c r="AN9" s="629"/>
      <c r="AO9" s="630"/>
      <c r="AP9" s="620" t="s">
        <v>242</v>
      </c>
      <c r="AQ9" s="621"/>
      <c r="AR9" s="621"/>
      <c r="AS9" s="621"/>
      <c r="AT9" s="621"/>
      <c r="AU9" s="621"/>
      <c r="AV9" s="621"/>
      <c r="AW9" s="621"/>
      <c r="AX9" s="621"/>
      <c r="AY9" s="621"/>
      <c r="AZ9" s="621"/>
      <c r="BA9" s="621"/>
      <c r="BB9" s="621"/>
      <c r="BC9" s="621"/>
      <c r="BD9" s="621"/>
      <c r="BE9" s="621"/>
      <c r="BF9" s="622"/>
      <c r="BG9" s="623">
        <v>753610</v>
      </c>
      <c r="BH9" s="624"/>
      <c r="BI9" s="624"/>
      <c r="BJ9" s="624"/>
      <c r="BK9" s="624"/>
      <c r="BL9" s="624"/>
      <c r="BM9" s="624"/>
      <c r="BN9" s="625"/>
      <c r="BO9" s="626">
        <v>31</v>
      </c>
      <c r="BP9" s="626"/>
      <c r="BQ9" s="626"/>
      <c r="BR9" s="626"/>
      <c r="BS9" s="627" t="s">
        <v>132</v>
      </c>
      <c r="BT9" s="627"/>
      <c r="BU9" s="627"/>
      <c r="BV9" s="627"/>
      <c r="BW9" s="627"/>
      <c r="BX9" s="627"/>
      <c r="BY9" s="627"/>
      <c r="BZ9" s="627"/>
      <c r="CA9" s="627"/>
      <c r="CB9" s="631"/>
      <c r="CD9" s="620" t="s">
        <v>243</v>
      </c>
      <c r="CE9" s="621"/>
      <c r="CF9" s="621"/>
      <c r="CG9" s="621"/>
      <c r="CH9" s="621"/>
      <c r="CI9" s="621"/>
      <c r="CJ9" s="621"/>
      <c r="CK9" s="621"/>
      <c r="CL9" s="621"/>
      <c r="CM9" s="621"/>
      <c r="CN9" s="621"/>
      <c r="CO9" s="621"/>
      <c r="CP9" s="621"/>
      <c r="CQ9" s="622"/>
      <c r="CR9" s="623">
        <v>768430</v>
      </c>
      <c r="CS9" s="624"/>
      <c r="CT9" s="624"/>
      <c r="CU9" s="624"/>
      <c r="CV9" s="624"/>
      <c r="CW9" s="624"/>
      <c r="CX9" s="624"/>
      <c r="CY9" s="625"/>
      <c r="CZ9" s="626">
        <v>9.1999999999999993</v>
      </c>
      <c r="DA9" s="626"/>
      <c r="DB9" s="626"/>
      <c r="DC9" s="626"/>
      <c r="DD9" s="632">
        <v>516</v>
      </c>
      <c r="DE9" s="624"/>
      <c r="DF9" s="624"/>
      <c r="DG9" s="624"/>
      <c r="DH9" s="624"/>
      <c r="DI9" s="624"/>
      <c r="DJ9" s="624"/>
      <c r="DK9" s="624"/>
      <c r="DL9" s="624"/>
      <c r="DM9" s="624"/>
      <c r="DN9" s="624"/>
      <c r="DO9" s="624"/>
      <c r="DP9" s="625"/>
      <c r="DQ9" s="632">
        <v>605884</v>
      </c>
      <c r="DR9" s="624"/>
      <c r="DS9" s="624"/>
      <c r="DT9" s="624"/>
      <c r="DU9" s="624"/>
      <c r="DV9" s="624"/>
      <c r="DW9" s="624"/>
      <c r="DX9" s="624"/>
      <c r="DY9" s="624"/>
      <c r="DZ9" s="624"/>
      <c r="EA9" s="624"/>
      <c r="EB9" s="624"/>
      <c r="EC9" s="633"/>
    </row>
    <row r="10" spans="2:143" ht="11.25" customHeight="1" x14ac:dyDescent="0.2">
      <c r="B10" s="620" t="s">
        <v>244</v>
      </c>
      <c r="C10" s="621"/>
      <c r="D10" s="621"/>
      <c r="E10" s="621"/>
      <c r="F10" s="621"/>
      <c r="G10" s="621"/>
      <c r="H10" s="621"/>
      <c r="I10" s="621"/>
      <c r="J10" s="621"/>
      <c r="K10" s="621"/>
      <c r="L10" s="621"/>
      <c r="M10" s="621"/>
      <c r="N10" s="621"/>
      <c r="O10" s="621"/>
      <c r="P10" s="621"/>
      <c r="Q10" s="622"/>
      <c r="R10" s="623" t="s">
        <v>132</v>
      </c>
      <c r="S10" s="624"/>
      <c r="T10" s="624"/>
      <c r="U10" s="624"/>
      <c r="V10" s="624"/>
      <c r="W10" s="624"/>
      <c r="X10" s="624"/>
      <c r="Y10" s="625"/>
      <c r="Z10" s="626" t="s">
        <v>132</v>
      </c>
      <c r="AA10" s="626"/>
      <c r="AB10" s="626"/>
      <c r="AC10" s="626"/>
      <c r="AD10" s="627" t="s">
        <v>245</v>
      </c>
      <c r="AE10" s="627"/>
      <c r="AF10" s="627"/>
      <c r="AG10" s="627"/>
      <c r="AH10" s="627"/>
      <c r="AI10" s="627"/>
      <c r="AJ10" s="627"/>
      <c r="AK10" s="627"/>
      <c r="AL10" s="628" t="s">
        <v>132</v>
      </c>
      <c r="AM10" s="629"/>
      <c r="AN10" s="629"/>
      <c r="AO10" s="630"/>
      <c r="AP10" s="620" t="s">
        <v>246</v>
      </c>
      <c r="AQ10" s="621"/>
      <c r="AR10" s="621"/>
      <c r="AS10" s="621"/>
      <c r="AT10" s="621"/>
      <c r="AU10" s="621"/>
      <c r="AV10" s="621"/>
      <c r="AW10" s="621"/>
      <c r="AX10" s="621"/>
      <c r="AY10" s="621"/>
      <c r="AZ10" s="621"/>
      <c r="BA10" s="621"/>
      <c r="BB10" s="621"/>
      <c r="BC10" s="621"/>
      <c r="BD10" s="621"/>
      <c r="BE10" s="621"/>
      <c r="BF10" s="622"/>
      <c r="BG10" s="623">
        <v>49799</v>
      </c>
      <c r="BH10" s="624"/>
      <c r="BI10" s="624"/>
      <c r="BJ10" s="624"/>
      <c r="BK10" s="624"/>
      <c r="BL10" s="624"/>
      <c r="BM10" s="624"/>
      <c r="BN10" s="625"/>
      <c r="BO10" s="626">
        <v>2.1</v>
      </c>
      <c r="BP10" s="626"/>
      <c r="BQ10" s="626"/>
      <c r="BR10" s="626"/>
      <c r="BS10" s="627" t="s">
        <v>132</v>
      </c>
      <c r="BT10" s="627"/>
      <c r="BU10" s="627"/>
      <c r="BV10" s="627"/>
      <c r="BW10" s="627"/>
      <c r="BX10" s="627"/>
      <c r="BY10" s="627"/>
      <c r="BZ10" s="627"/>
      <c r="CA10" s="627"/>
      <c r="CB10" s="631"/>
      <c r="CD10" s="620" t="s">
        <v>247</v>
      </c>
      <c r="CE10" s="621"/>
      <c r="CF10" s="621"/>
      <c r="CG10" s="621"/>
      <c r="CH10" s="621"/>
      <c r="CI10" s="621"/>
      <c r="CJ10" s="621"/>
      <c r="CK10" s="621"/>
      <c r="CL10" s="621"/>
      <c r="CM10" s="621"/>
      <c r="CN10" s="621"/>
      <c r="CO10" s="621"/>
      <c r="CP10" s="621"/>
      <c r="CQ10" s="622"/>
      <c r="CR10" s="623">
        <v>6959</v>
      </c>
      <c r="CS10" s="624"/>
      <c r="CT10" s="624"/>
      <c r="CU10" s="624"/>
      <c r="CV10" s="624"/>
      <c r="CW10" s="624"/>
      <c r="CX10" s="624"/>
      <c r="CY10" s="625"/>
      <c r="CZ10" s="626">
        <v>0.1</v>
      </c>
      <c r="DA10" s="626"/>
      <c r="DB10" s="626"/>
      <c r="DC10" s="626"/>
      <c r="DD10" s="632" t="s">
        <v>245</v>
      </c>
      <c r="DE10" s="624"/>
      <c r="DF10" s="624"/>
      <c r="DG10" s="624"/>
      <c r="DH10" s="624"/>
      <c r="DI10" s="624"/>
      <c r="DJ10" s="624"/>
      <c r="DK10" s="624"/>
      <c r="DL10" s="624"/>
      <c r="DM10" s="624"/>
      <c r="DN10" s="624"/>
      <c r="DO10" s="624"/>
      <c r="DP10" s="625"/>
      <c r="DQ10" s="632">
        <v>6635</v>
      </c>
      <c r="DR10" s="624"/>
      <c r="DS10" s="624"/>
      <c r="DT10" s="624"/>
      <c r="DU10" s="624"/>
      <c r="DV10" s="624"/>
      <c r="DW10" s="624"/>
      <c r="DX10" s="624"/>
      <c r="DY10" s="624"/>
      <c r="DZ10" s="624"/>
      <c r="EA10" s="624"/>
      <c r="EB10" s="624"/>
      <c r="EC10" s="633"/>
    </row>
    <row r="11" spans="2:143" ht="11.25" customHeight="1" x14ac:dyDescent="0.2">
      <c r="B11" s="620" t="s">
        <v>248</v>
      </c>
      <c r="C11" s="621"/>
      <c r="D11" s="621"/>
      <c r="E11" s="621"/>
      <c r="F11" s="621"/>
      <c r="G11" s="621"/>
      <c r="H11" s="621"/>
      <c r="I11" s="621"/>
      <c r="J11" s="621"/>
      <c r="K11" s="621"/>
      <c r="L11" s="621"/>
      <c r="M11" s="621"/>
      <c r="N11" s="621"/>
      <c r="O11" s="621"/>
      <c r="P11" s="621"/>
      <c r="Q11" s="622"/>
      <c r="R11" s="623">
        <v>384563</v>
      </c>
      <c r="S11" s="624"/>
      <c r="T11" s="624"/>
      <c r="U11" s="624"/>
      <c r="V11" s="624"/>
      <c r="W11" s="624"/>
      <c r="X11" s="624"/>
      <c r="Y11" s="625"/>
      <c r="Z11" s="628">
        <v>4.4000000000000004</v>
      </c>
      <c r="AA11" s="629"/>
      <c r="AB11" s="629"/>
      <c r="AC11" s="635"/>
      <c r="AD11" s="632">
        <v>384563</v>
      </c>
      <c r="AE11" s="624"/>
      <c r="AF11" s="624"/>
      <c r="AG11" s="624"/>
      <c r="AH11" s="624"/>
      <c r="AI11" s="624"/>
      <c r="AJ11" s="624"/>
      <c r="AK11" s="625"/>
      <c r="AL11" s="628">
        <v>8.5</v>
      </c>
      <c r="AM11" s="629"/>
      <c r="AN11" s="629"/>
      <c r="AO11" s="630"/>
      <c r="AP11" s="620" t="s">
        <v>249</v>
      </c>
      <c r="AQ11" s="621"/>
      <c r="AR11" s="621"/>
      <c r="AS11" s="621"/>
      <c r="AT11" s="621"/>
      <c r="AU11" s="621"/>
      <c r="AV11" s="621"/>
      <c r="AW11" s="621"/>
      <c r="AX11" s="621"/>
      <c r="AY11" s="621"/>
      <c r="AZ11" s="621"/>
      <c r="BA11" s="621"/>
      <c r="BB11" s="621"/>
      <c r="BC11" s="621"/>
      <c r="BD11" s="621"/>
      <c r="BE11" s="621"/>
      <c r="BF11" s="622"/>
      <c r="BG11" s="623">
        <v>116238</v>
      </c>
      <c r="BH11" s="624"/>
      <c r="BI11" s="624"/>
      <c r="BJ11" s="624"/>
      <c r="BK11" s="624"/>
      <c r="BL11" s="624"/>
      <c r="BM11" s="624"/>
      <c r="BN11" s="625"/>
      <c r="BO11" s="626">
        <v>4.8</v>
      </c>
      <c r="BP11" s="626"/>
      <c r="BQ11" s="626"/>
      <c r="BR11" s="626"/>
      <c r="BS11" s="627">
        <v>20013</v>
      </c>
      <c r="BT11" s="627"/>
      <c r="BU11" s="627"/>
      <c r="BV11" s="627"/>
      <c r="BW11" s="627"/>
      <c r="BX11" s="627"/>
      <c r="BY11" s="627"/>
      <c r="BZ11" s="627"/>
      <c r="CA11" s="627"/>
      <c r="CB11" s="631"/>
      <c r="CD11" s="620" t="s">
        <v>250</v>
      </c>
      <c r="CE11" s="621"/>
      <c r="CF11" s="621"/>
      <c r="CG11" s="621"/>
      <c r="CH11" s="621"/>
      <c r="CI11" s="621"/>
      <c r="CJ11" s="621"/>
      <c r="CK11" s="621"/>
      <c r="CL11" s="621"/>
      <c r="CM11" s="621"/>
      <c r="CN11" s="621"/>
      <c r="CO11" s="621"/>
      <c r="CP11" s="621"/>
      <c r="CQ11" s="622"/>
      <c r="CR11" s="623">
        <v>16615</v>
      </c>
      <c r="CS11" s="624"/>
      <c r="CT11" s="624"/>
      <c r="CU11" s="624"/>
      <c r="CV11" s="624"/>
      <c r="CW11" s="624"/>
      <c r="CX11" s="624"/>
      <c r="CY11" s="625"/>
      <c r="CZ11" s="626">
        <v>0.2</v>
      </c>
      <c r="DA11" s="626"/>
      <c r="DB11" s="626"/>
      <c r="DC11" s="626"/>
      <c r="DD11" s="632" t="s">
        <v>245</v>
      </c>
      <c r="DE11" s="624"/>
      <c r="DF11" s="624"/>
      <c r="DG11" s="624"/>
      <c r="DH11" s="624"/>
      <c r="DI11" s="624"/>
      <c r="DJ11" s="624"/>
      <c r="DK11" s="624"/>
      <c r="DL11" s="624"/>
      <c r="DM11" s="624"/>
      <c r="DN11" s="624"/>
      <c r="DO11" s="624"/>
      <c r="DP11" s="625"/>
      <c r="DQ11" s="632">
        <v>15051</v>
      </c>
      <c r="DR11" s="624"/>
      <c r="DS11" s="624"/>
      <c r="DT11" s="624"/>
      <c r="DU11" s="624"/>
      <c r="DV11" s="624"/>
      <c r="DW11" s="624"/>
      <c r="DX11" s="624"/>
      <c r="DY11" s="624"/>
      <c r="DZ11" s="624"/>
      <c r="EA11" s="624"/>
      <c r="EB11" s="624"/>
      <c r="EC11" s="633"/>
    </row>
    <row r="12" spans="2:143" ht="11.25" customHeight="1" x14ac:dyDescent="0.2">
      <c r="B12" s="620" t="s">
        <v>251</v>
      </c>
      <c r="C12" s="621"/>
      <c r="D12" s="621"/>
      <c r="E12" s="621"/>
      <c r="F12" s="621"/>
      <c r="G12" s="621"/>
      <c r="H12" s="621"/>
      <c r="I12" s="621"/>
      <c r="J12" s="621"/>
      <c r="K12" s="621"/>
      <c r="L12" s="621"/>
      <c r="M12" s="621"/>
      <c r="N12" s="621"/>
      <c r="O12" s="621"/>
      <c r="P12" s="621"/>
      <c r="Q12" s="622"/>
      <c r="R12" s="623" t="s">
        <v>132</v>
      </c>
      <c r="S12" s="624"/>
      <c r="T12" s="624"/>
      <c r="U12" s="624"/>
      <c r="V12" s="624"/>
      <c r="W12" s="624"/>
      <c r="X12" s="624"/>
      <c r="Y12" s="625"/>
      <c r="Z12" s="626" t="s">
        <v>132</v>
      </c>
      <c r="AA12" s="626"/>
      <c r="AB12" s="626"/>
      <c r="AC12" s="626"/>
      <c r="AD12" s="627" t="s">
        <v>132</v>
      </c>
      <c r="AE12" s="627"/>
      <c r="AF12" s="627"/>
      <c r="AG12" s="627"/>
      <c r="AH12" s="627"/>
      <c r="AI12" s="627"/>
      <c r="AJ12" s="627"/>
      <c r="AK12" s="627"/>
      <c r="AL12" s="628" t="s">
        <v>132</v>
      </c>
      <c r="AM12" s="629"/>
      <c r="AN12" s="629"/>
      <c r="AO12" s="630"/>
      <c r="AP12" s="620" t="s">
        <v>252</v>
      </c>
      <c r="AQ12" s="621"/>
      <c r="AR12" s="621"/>
      <c r="AS12" s="621"/>
      <c r="AT12" s="621"/>
      <c r="AU12" s="621"/>
      <c r="AV12" s="621"/>
      <c r="AW12" s="621"/>
      <c r="AX12" s="621"/>
      <c r="AY12" s="621"/>
      <c r="AZ12" s="621"/>
      <c r="BA12" s="621"/>
      <c r="BB12" s="621"/>
      <c r="BC12" s="621"/>
      <c r="BD12" s="621"/>
      <c r="BE12" s="621"/>
      <c r="BF12" s="622"/>
      <c r="BG12" s="623">
        <v>1081768</v>
      </c>
      <c r="BH12" s="624"/>
      <c r="BI12" s="624"/>
      <c r="BJ12" s="624"/>
      <c r="BK12" s="624"/>
      <c r="BL12" s="624"/>
      <c r="BM12" s="624"/>
      <c r="BN12" s="625"/>
      <c r="BO12" s="626">
        <v>44.5</v>
      </c>
      <c r="BP12" s="626"/>
      <c r="BQ12" s="626"/>
      <c r="BR12" s="626"/>
      <c r="BS12" s="627" t="s">
        <v>245</v>
      </c>
      <c r="BT12" s="627"/>
      <c r="BU12" s="627"/>
      <c r="BV12" s="627"/>
      <c r="BW12" s="627"/>
      <c r="BX12" s="627"/>
      <c r="BY12" s="627"/>
      <c r="BZ12" s="627"/>
      <c r="CA12" s="627"/>
      <c r="CB12" s="631"/>
      <c r="CD12" s="620" t="s">
        <v>253</v>
      </c>
      <c r="CE12" s="621"/>
      <c r="CF12" s="621"/>
      <c r="CG12" s="621"/>
      <c r="CH12" s="621"/>
      <c r="CI12" s="621"/>
      <c r="CJ12" s="621"/>
      <c r="CK12" s="621"/>
      <c r="CL12" s="621"/>
      <c r="CM12" s="621"/>
      <c r="CN12" s="621"/>
      <c r="CO12" s="621"/>
      <c r="CP12" s="621"/>
      <c r="CQ12" s="622"/>
      <c r="CR12" s="623">
        <v>28881</v>
      </c>
      <c r="CS12" s="624"/>
      <c r="CT12" s="624"/>
      <c r="CU12" s="624"/>
      <c r="CV12" s="624"/>
      <c r="CW12" s="624"/>
      <c r="CX12" s="624"/>
      <c r="CY12" s="625"/>
      <c r="CZ12" s="626">
        <v>0.3</v>
      </c>
      <c r="DA12" s="626"/>
      <c r="DB12" s="626"/>
      <c r="DC12" s="626"/>
      <c r="DD12" s="632" t="s">
        <v>132</v>
      </c>
      <c r="DE12" s="624"/>
      <c r="DF12" s="624"/>
      <c r="DG12" s="624"/>
      <c r="DH12" s="624"/>
      <c r="DI12" s="624"/>
      <c r="DJ12" s="624"/>
      <c r="DK12" s="624"/>
      <c r="DL12" s="624"/>
      <c r="DM12" s="624"/>
      <c r="DN12" s="624"/>
      <c r="DO12" s="624"/>
      <c r="DP12" s="625"/>
      <c r="DQ12" s="632">
        <v>28210</v>
      </c>
      <c r="DR12" s="624"/>
      <c r="DS12" s="624"/>
      <c r="DT12" s="624"/>
      <c r="DU12" s="624"/>
      <c r="DV12" s="624"/>
      <c r="DW12" s="624"/>
      <c r="DX12" s="624"/>
      <c r="DY12" s="624"/>
      <c r="DZ12" s="624"/>
      <c r="EA12" s="624"/>
      <c r="EB12" s="624"/>
      <c r="EC12" s="633"/>
    </row>
    <row r="13" spans="2:143" ht="11.25" customHeight="1" x14ac:dyDescent="0.2">
      <c r="B13" s="620" t="s">
        <v>254</v>
      </c>
      <c r="C13" s="621"/>
      <c r="D13" s="621"/>
      <c r="E13" s="621"/>
      <c r="F13" s="621"/>
      <c r="G13" s="621"/>
      <c r="H13" s="621"/>
      <c r="I13" s="621"/>
      <c r="J13" s="621"/>
      <c r="K13" s="621"/>
      <c r="L13" s="621"/>
      <c r="M13" s="621"/>
      <c r="N13" s="621"/>
      <c r="O13" s="621"/>
      <c r="P13" s="621"/>
      <c r="Q13" s="622"/>
      <c r="R13" s="623" t="s">
        <v>132</v>
      </c>
      <c r="S13" s="624"/>
      <c r="T13" s="624"/>
      <c r="U13" s="624"/>
      <c r="V13" s="624"/>
      <c r="W13" s="624"/>
      <c r="X13" s="624"/>
      <c r="Y13" s="625"/>
      <c r="Z13" s="626" t="s">
        <v>132</v>
      </c>
      <c r="AA13" s="626"/>
      <c r="AB13" s="626"/>
      <c r="AC13" s="626"/>
      <c r="AD13" s="627" t="s">
        <v>245</v>
      </c>
      <c r="AE13" s="627"/>
      <c r="AF13" s="627"/>
      <c r="AG13" s="627"/>
      <c r="AH13" s="627"/>
      <c r="AI13" s="627"/>
      <c r="AJ13" s="627"/>
      <c r="AK13" s="627"/>
      <c r="AL13" s="628" t="s">
        <v>132</v>
      </c>
      <c r="AM13" s="629"/>
      <c r="AN13" s="629"/>
      <c r="AO13" s="630"/>
      <c r="AP13" s="620" t="s">
        <v>255</v>
      </c>
      <c r="AQ13" s="621"/>
      <c r="AR13" s="621"/>
      <c r="AS13" s="621"/>
      <c r="AT13" s="621"/>
      <c r="AU13" s="621"/>
      <c r="AV13" s="621"/>
      <c r="AW13" s="621"/>
      <c r="AX13" s="621"/>
      <c r="AY13" s="621"/>
      <c r="AZ13" s="621"/>
      <c r="BA13" s="621"/>
      <c r="BB13" s="621"/>
      <c r="BC13" s="621"/>
      <c r="BD13" s="621"/>
      <c r="BE13" s="621"/>
      <c r="BF13" s="622"/>
      <c r="BG13" s="623">
        <v>1070361</v>
      </c>
      <c r="BH13" s="624"/>
      <c r="BI13" s="624"/>
      <c r="BJ13" s="624"/>
      <c r="BK13" s="624"/>
      <c r="BL13" s="624"/>
      <c r="BM13" s="624"/>
      <c r="BN13" s="625"/>
      <c r="BO13" s="626">
        <v>44.1</v>
      </c>
      <c r="BP13" s="626"/>
      <c r="BQ13" s="626"/>
      <c r="BR13" s="626"/>
      <c r="BS13" s="627" t="s">
        <v>245</v>
      </c>
      <c r="BT13" s="627"/>
      <c r="BU13" s="627"/>
      <c r="BV13" s="627"/>
      <c r="BW13" s="627"/>
      <c r="BX13" s="627"/>
      <c r="BY13" s="627"/>
      <c r="BZ13" s="627"/>
      <c r="CA13" s="627"/>
      <c r="CB13" s="631"/>
      <c r="CD13" s="620" t="s">
        <v>256</v>
      </c>
      <c r="CE13" s="621"/>
      <c r="CF13" s="621"/>
      <c r="CG13" s="621"/>
      <c r="CH13" s="621"/>
      <c r="CI13" s="621"/>
      <c r="CJ13" s="621"/>
      <c r="CK13" s="621"/>
      <c r="CL13" s="621"/>
      <c r="CM13" s="621"/>
      <c r="CN13" s="621"/>
      <c r="CO13" s="621"/>
      <c r="CP13" s="621"/>
      <c r="CQ13" s="622"/>
      <c r="CR13" s="623">
        <v>617127</v>
      </c>
      <c r="CS13" s="624"/>
      <c r="CT13" s="624"/>
      <c r="CU13" s="624"/>
      <c r="CV13" s="624"/>
      <c r="CW13" s="624"/>
      <c r="CX13" s="624"/>
      <c r="CY13" s="625"/>
      <c r="CZ13" s="626">
        <v>7.4</v>
      </c>
      <c r="DA13" s="626"/>
      <c r="DB13" s="626"/>
      <c r="DC13" s="626"/>
      <c r="DD13" s="632">
        <v>24085</v>
      </c>
      <c r="DE13" s="624"/>
      <c r="DF13" s="624"/>
      <c r="DG13" s="624"/>
      <c r="DH13" s="624"/>
      <c r="DI13" s="624"/>
      <c r="DJ13" s="624"/>
      <c r="DK13" s="624"/>
      <c r="DL13" s="624"/>
      <c r="DM13" s="624"/>
      <c r="DN13" s="624"/>
      <c r="DO13" s="624"/>
      <c r="DP13" s="625"/>
      <c r="DQ13" s="632">
        <v>583920</v>
      </c>
      <c r="DR13" s="624"/>
      <c r="DS13" s="624"/>
      <c r="DT13" s="624"/>
      <c r="DU13" s="624"/>
      <c r="DV13" s="624"/>
      <c r="DW13" s="624"/>
      <c r="DX13" s="624"/>
      <c r="DY13" s="624"/>
      <c r="DZ13" s="624"/>
      <c r="EA13" s="624"/>
      <c r="EB13" s="624"/>
      <c r="EC13" s="633"/>
    </row>
    <row r="14" spans="2:143" ht="11.25" customHeight="1" x14ac:dyDescent="0.2">
      <c r="B14" s="620" t="s">
        <v>257</v>
      </c>
      <c r="C14" s="621"/>
      <c r="D14" s="621"/>
      <c r="E14" s="621"/>
      <c r="F14" s="621"/>
      <c r="G14" s="621"/>
      <c r="H14" s="621"/>
      <c r="I14" s="621"/>
      <c r="J14" s="621"/>
      <c r="K14" s="621"/>
      <c r="L14" s="621"/>
      <c r="M14" s="621"/>
      <c r="N14" s="621"/>
      <c r="O14" s="621"/>
      <c r="P14" s="621"/>
      <c r="Q14" s="622"/>
      <c r="R14" s="623">
        <v>240</v>
      </c>
      <c r="S14" s="624"/>
      <c r="T14" s="624"/>
      <c r="U14" s="624"/>
      <c r="V14" s="624"/>
      <c r="W14" s="624"/>
      <c r="X14" s="624"/>
      <c r="Y14" s="625"/>
      <c r="Z14" s="626">
        <v>0</v>
      </c>
      <c r="AA14" s="626"/>
      <c r="AB14" s="626"/>
      <c r="AC14" s="626"/>
      <c r="AD14" s="627">
        <v>240</v>
      </c>
      <c r="AE14" s="627"/>
      <c r="AF14" s="627"/>
      <c r="AG14" s="627"/>
      <c r="AH14" s="627"/>
      <c r="AI14" s="627"/>
      <c r="AJ14" s="627"/>
      <c r="AK14" s="627"/>
      <c r="AL14" s="628">
        <v>0</v>
      </c>
      <c r="AM14" s="629"/>
      <c r="AN14" s="629"/>
      <c r="AO14" s="630"/>
      <c r="AP14" s="620" t="s">
        <v>258</v>
      </c>
      <c r="AQ14" s="621"/>
      <c r="AR14" s="621"/>
      <c r="AS14" s="621"/>
      <c r="AT14" s="621"/>
      <c r="AU14" s="621"/>
      <c r="AV14" s="621"/>
      <c r="AW14" s="621"/>
      <c r="AX14" s="621"/>
      <c r="AY14" s="621"/>
      <c r="AZ14" s="621"/>
      <c r="BA14" s="621"/>
      <c r="BB14" s="621"/>
      <c r="BC14" s="621"/>
      <c r="BD14" s="621"/>
      <c r="BE14" s="621"/>
      <c r="BF14" s="622"/>
      <c r="BG14" s="623">
        <v>43518</v>
      </c>
      <c r="BH14" s="624"/>
      <c r="BI14" s="624"/>
      <c r="BJ14" s="624"/>
      <c r="BK14" s="624"/>
      <c r="BL14" s="624"/>
      <c r="BM14" s="624"/>
      <c r="BN14" s="625"/>
      <c r="BO14" s="626">
        <v>1.8</v>
      </c>
      <c r="BP14" s="626"/>
      <c r="BQ14" s="626"/>
      <c r="BR14" s="626"/>
      <c r="BS14" s="627" t="s">
        <v>132</v>
      </c>
      <c r="BT14" s="627"/>
      <c r="BU14" s="627"/>
      <c r="BV14" s="627"/>
      <c r="BW14" s="627"/>
      <c r="BX14" s="627"/>
      <c r="BY14" s="627"/>
      <c r="BZ14" s="627"/>
      <c r="CA14" s="627"/>
      <c r="CB14" s="631"/>
      <c r="CD14" s="620" t="s">
        <v>259</v>
      </c>
      <c r="CE14" s="621"/>
      <c r="CF14" s="621"/>
      <c r="CG14" s="621"/>
      <c r="CH14" s="621"/>
      <c r="CI14" s="621"/>
      <c r="CJ14" s="621"/>
      <c r="CK14" s="621"/>
      <c r="CL14" s="621"/>
      <c r="CM14" s="621"/>
      <c r="CN14" s="621"/>
      <c r="CO14" s="621"/>
      <c r="CP14" s="621"/>
      <c r="CQ14" s="622"/>
      <c r="CR14" s="623">
        <v>353173</v>
      </c>
      <c r="CS14" s="624"/>
      <c r="CT14" s="624"/>
      <c r="CU14" s="624"/>
      <c r="CV14" s="624"/>
      <c r="CW14" s="624"/>
      <c r="CX14" s="624"/>
      <c r="CY14" s="625"/>
      <c r="CZ14" s="626">
        <v>4.2</v>
      </c>
      <c r="DA14" s="626"/>
      <c r="DB14" s="626"/>
      <c r="DC14" s="626"/>
      <c r="DD14" s="632">
        <v>46856</v>
      </c>
      <c r="DE14" s="624"/>
      <c r="DF14" s="624"/>
      <c r="DG14" s="624"/>
      <c r="DH14" s="624"/>
      <c r="DI14" s="624"/>
      <c r="DJ14" s="624"/>
      <c r="DK14" s="624"/>
      <c r="DL14" s="624"/>
      <c r="DM14" s="624"/>
      <c r="DN14" s="624"/>
      <c r="DO14" s="624"/>
      <c r="DP14" s="625"/>
      <c r="DQ14" s="632">
        <v>324873</v>
      </c>
      <c r="DR14" s="624"/>
      <c r="DS14" s="624"/>
      <c r="DT14" s="624"/>
      <c r="DU14" s="624"/>
      <c r="DV14" s="624"/>
      <c r="DW14" s="624"/>
      <c r="DX14" s="624"/>
      <c r="DY14" s="624"/>
      <c r="DZ14" s="624"/>
      <c r="EA14" s="624"/>
      <c r="EB14" s="624"/>
      <c r="EC14" s="633"/>
    </row>
    <row r="15" spans="2:143" ht="11.25" customHeight="1" x14ac:dyDescent="0.2">
      <c r="B15" s="620" t="s">
        <v>260</v>
      </c>
      <c r="C15" s="621"/>
      <c r="D15" s="621"/>
      <c r="E15" s="621"/>
      <c r="F15" s="621"/>
      <c r="G15" s="621"/>
      <c r="H15" s="621"/>
      <c r="I15" s="621"/>
      <c r="J15" s="621"/>
      <c r="K15" s="621"/>
      <c r="L15" s="621"/>
      <c r="M15" s="621"/>
      <c r="N15" s="621"/>
      <c r="O15" s="621"/>
      <c r="P15" s="621"/>
      <c r="Q15" s="622"/>
      <c r="R15" s="623" t="s">
        <v>132</v>
      </c>
      <c r="S15" s="624"/>
      <c r="T15" s="624"/>
      <c r="U15" s="624"/>
      <c r="V15" s="624"/>
      <c r="W15" s="624"/>
      <c r="X15" s="624"/>
      <c r="Y15" s="625"/>
      <c r="Z15" s="626" t="s">
        <v>245</v>
      </c>
      <c r="AA15" s="626"/>
      <c r="AB15" s="626"/>
      <c r="AC15" s="626"/>
      <c r="AD15" s="627" t="s">
        <v>132</v>
      </c>
      <c r="AE15" s="627"/>
      <c r="AF15" s="627"/>
      <c r="AG15" s="627"/>
      <c r="AH15" s="627"/>
      <c r="AI15" s="627"/>
      <c r="AJ15" s="627"/>
      <c r="AK15" s="627"/>
      <c r="AL15" s="628" t="s">
        <v>245</v>
      </c>
      <c r="AM15" s="629"/>
      <c r="AN15" s="629"/>
      <c r="AO15" s="630"/>
      <c r="AP15" s="620" t="s">
        <v>261</v>
      </c>
      <c r="AQ15" s="621"/>
      <c r="AR15" s="621"/>
      <c r="AS15" s="621"/>
      <c r="AT15" s="621"/>
      <c r="AU15" s="621"/>
      <c r="AV15" s="621"/>
      <c r="AW15" s="621"/>
      <c r="AX15" s="621"/>
      <c r="AY15" s="621"/>
      <c r="AZ15" s="621"/>
      <c r="BA15" s="621"/>
      <c r="BB15" s="621"/>
      <c r="BC15" s="621"/>
      <c r="BD15" s="621"/>
      <c r="BE15" s="621"/>
      <c r="BF15" s="622"/>
      <c r="BG15" s="623">
        <v>131127</v>
      </c>
      <c r="BH15" s="624"/>
      <c r="BI15" s="624"/>
      <c r="BJ15" s="624"/>
      <c r="BK15" s="624"/>
      <c r="BL15" s="624"/>
      <c r="BM15" s="624"/>
      <c r="BN15" s="625"/>
      <c r="BO15" s="626">
        <v>5.4</v>
      </c>
      <c r="BP15" s="626"/>
      <c r="BQ15" s="626"/>
      <c r="BR15" s="626"/>
      <c r="BS15" s="627" t="s">
        <v>262</v>
      </c>
      <c r="BT15" s="627"/>
      <c r="BU15" s="627"/>
      <c r="BV15" s="627"/>
      <c r="BW15" s="627"/>
      <c r="BX15" s="627"/>
      <c r="BY15" s="627"/>
      <c r="BZ15" s="627"/>
      <c r="CA15" s="627"/>
      <c r="CB15" s="631"/>
      <c r="CD15" s="620" t="s">
        <v>263</v>
      </c>
      <c r="CE15" s="621"/>
      <c r="CF15" s="621"/>
      <c r="CG15" s="621"/>
      <c r="CH15" s="621"/>
      <c r="CI15" s="621"/>
      <c r="CJ15" s="621"/>
      <c r="CK15" s="621"/>
      <c r="CL15" s="621"/>
      <c r="CM15" s="621"/>
      <c r="CN15" s="621"/>
      <c r="CO15" s="621"/>
      <c r="CP15" s="621"/>
      <c r="CQ15" s="622"/>
      <c r="CR15" s="623">
        <v>1092794</v>
      </c>
      <c r="CS15" s="624"/>
      <c r="CT15" s="624"/>
      <c r="CU15" s="624"/>
      <c r="CV15" s="624"/>
      <c r="CW15" s="624"/>
      <c r="CX15" s="624"/>
      <c r="CY15" s="625"/>
      <c r="CZ15" s="626">
        <v>13.1</v>
      </c>
      <c r="DA15" s="626"/>
      <c r="DB15" s="626"/>
      <c r="DC15" s="626"/>
      <c r="DD15" s="632">
        <v>503912</v>
      </c>
      <c r="DE15" s="624"/>
      <c r="DF15" s="624"/>
      <c r="DG15" s="624"/>
      <c r="DH15" s="624"/>
      <c r="DI15" s="624"/>
      <c r="DJ15" s="624"/>
      <c r="DK15" s="624"/>
      <c r="DL15" s="624"/>
      <c r="DM15" s="624"/>
      <c r="DN15" s="624"/>
      <c r="DO15" s="624"/>
      <c r="DP15" s="625"/>
      <c r="DQ15" s="632">
        <v>528488</v>
      </c>
      <c r="DR15" s="624"/>
      <c r="DS15" s="624"/>
      <c r="DT15" s="624"/>
      <c r="DU15" s="624"/>
      <c r="DV15" s="624"/>
      <c r="DW15" s="624"/>
      <c r="DX15" s="624"/>
      <c r="DY15" s="624"/>
      <c r="DZ15" s="624"/>
      <c r="EA15" s="624"/>
      <c r="EB15" s="624"/>
      <c r="EC15" s="633"/>
    </row>
    <row r="16" spans="2:143" ht="11.25" customHeight="1" x14ac:dyDescent="0.2">
      <c r="B16" s="620" t="s">
        <v>264</v>
      </c>
      <c r="C16" s="621"/>
      <c r="D16" s="621"/>
      <c r="E16" s="621"/>
      <c r="F16" s="621"/>
      <c r="G16" s="621"/>
      <c r="H16" s="621"/>
      <c r="I16" s="621"/>
      <c r="J16" s="621"/>
      <c r="K16" s="621"/>
      <c r="L16" s="621"/>
      <c r="M16" s="621"/>
      <c r="N16" s="621"/>
      <c r="O16" s="621"/>
      <c r="P16" s="621"/>
      <c r="Q16" s="622"/>
      <c r="R16" s="623">
        <v>7187</v>
      </c>
      <c r="S16" s="624"/>
      <c r="T16" s="624"/>
      <c r="U16" s="624"/>
      <c r="V16" s="624"/>
      <c r="W16" s="624"/>
      <c r="X16" s="624"/>
      <c r="Y16" s="625"/>
      <c r="Z16" s="626">
        <v>0.1</v>
      </c>
      <c r="AA16" s="626"/>
      <c r="AB16" s="626"/>
      <c r="AC16" s="626"/>
      <c r="AD16" s="627">
        <v>7187</v>
      </c>
      <c r="AE16" s="627"/>
      <c r="AF16" s="627"/>
      <c r="AG16" s="627"/>
      <c r="AH16" s="627"/>
      <c r="AI16" s="627"/>
      <c r="AJ16" s="627"/>
      <c r="AK16" s="627"/>
      <c r="AL16" s="628">
        <v>0.2</v>
      </c>
      <c r="AM16" s="629"/>
      <c r="AN16" s="629"/>
      <c r="AO16" s="630"/>
      <c r="AP16" s="620" t="s">
        <v>265</v>
      </c>
      <c r="AQ16" s="621"/>
      <c r="AR16" s="621"/>
      <c r="AS16" s="621"/>
      <c r="AT16" s="621"/>
      <c r="AU16" s="621"/>
      <c r="AV16" s="621"/>
      <c r="AW16" s="621"/>
      <c r="AX16" s="621"/>
      <c r="AY16" s="621"/>
      <c r="AZ16" s="621"/>
      <c r="BA16" s="621"/>
      <c r="BB16" s="621"/>
      <c r="BC16" s="621"/>
      <c r="BD16" s="621"/>
      <c r="BE16" s="621"/>
      <c r="BF16" s="622"/>
      <c r="BG16" s="623" t="s">
        <v>132</v>
      </c>
      <c r="BH16" s="624"/>
      <c r="BI16" s="624"/>
      <c r="BJ16" s="624"/>
      <c r="BK16" s="624"/>
      <c r="BL16" s="624"/>
      <c r="BM16" s="624"/>
      <c r="BN16" s="625"/>
      <c r="BO16" s="626" t="s">
        <v>245</v>
      </c>
      <c r="BP16" s="626"/>
      <c r="BQ16" s="626"/>
      <c r="BR16" s="626"/>
      <c r="BS16" s="627" t="s">
        <v>245</v>
      </c>
      <c r="BT16" s="627"/>
      <c r="BU16" s="627"/>
      <c r="BV16" s="627"/>
      <c r="BW16" s="627"/>
      <c r="BX16" s="627"/>
      <c r="BY16" s="627"/>
      <c r="BZ16" s="627"/>
      <c r="CA16" s="627"/>
      <c r="CB16" s="631"/>
      <c r="CD16" s="620" t="s">
        <v>266</v>
      </c>
      <c r="CE16" s="621"/>
      <c r="CF16" s="621"/>
      <c r="CG16" s="621"/>
      <c r="CH16" s="621"/>
      <c r="CI16" s="621"/>
      <c r="CJ16" s="621"/>
      <c r="CK16" s="621"/>
      <c r="CL16" s="621"/>
      <c r="CM16" s="621"/>
      <c r="CN16" s="621"/>
      <c r="CO16" s="621"/>
      <c r="CP16" s="621"/>
      <c r="CQ16" s="622"/>
      <c r="CR16" s="623" t="s">
        <v>132</v>
      </c>
      <c r="CS16" s="624"/>
      <c r="CT16" s="624"/>
      <c r="CU16" s="624"/>
      <c r="CV16" s="624"/>
      <c r="CW16" s="624"/>
      <c r="CX16" s="624"/>
      <c r="CY16" s="625"/>
      <c r="CZ16" s="626" t="s">
        <v>245</v>
      </c>
      <c r="DA16" s="626"/>
      <c r="DB16" s="626"/>
      <c r="DC16" s="626"/>
      <c r="DD16" s="632" t="s">
        <v>245</v>
      </c>
      <c r="DE16" s="624"/>
      <c r="DF16" s="624"/>
      <c r="DG16" s="624"/>
      <c r="DH16" s="624"/>
      <c r="DI16" s="624"/>
      <c r="DJ16" s="624"/>
      <c r="DK16" s="624"/>
      <c r="DL16" s="624"/>
      <c r="DM16" s="624"/>
      <c r="DN16" s="624"/>
      <c r="DO16" s="624"/>
      <c r="DP16" s="625"/>
      <c r="DQ16" s="632" t="s">
        <v>245</v>
      </c>
      <c r="DR16" s="624"/>
      <c r="DS16" s="624"/>
      <c r="DT16" s="624"/>
      <c r="DU16" s="624"/>
      <c r="DV16" s="624"/>
      <c r="DW16" s="624"/>
      <c r="DX16" s="624"/>
      <c r="DY16" s="624"/>
      <c r="DZ16" s="624"/>
      <c r="EA16" s="624"/>
      <c r="EB16" s="624"/>
      <c r="EC16" s="633"/>
    </row>
    <row r="17" spans="2:133" ht="11.25" customHeight="1" x14ac:dyDescent="0.2">
      <c r="B17" s="620" t="s">
        <v>267</v>
      </c>
      <c r="C17" s="621"/>
      <c r="D17" s="621"/>
      <c r="E17" s="621"/>
      <c r="F17" s="621"/>
      <c r="G17" s="621"/>
      <c r="H17" s="621"/>
      <c r="I17" s="621"/>
      <c r="J17" s="621"/>
      <c r="K17" s="621"/>
      <c r="L17" s="621"/>
      <c r="M17" s="621"/>
      <c r="N17" s="621"/>
      <c r="O17" s="621"/>
      <c r="P17" s="621"/>
      <c r="Q17" s="622"/>
      <c r="R17" s="623">
        <v>40116</v>
      </c>
      <c r="S17" s="624"/>
      <c r="T17" s="624"/>
      <c r="U17" s="624"/>
      <c r="V17" s="624"/>
      <c r="W17" s="624"/>
      <c r="X17" s="624"/>
      <c r="Y17" s="625"/>
      <c r="Z17" s="626">
        <v>0.5</v>
      </c>
      <c r="AA17" s="626"/>
      <c r="AB17" s="626"/>
      <c r="AC17" s="626"/>
      <c r="AD17" s="627">
        <v>40116</v>
      </c>
      <c r="AE17" s="627"/>
      <c r="AF17" s="627"/>
      <c r="AG17" s="627"/>
      <c r="AH17" s="627"/>
      <c r="AI17" s="627"/>
      <c r="AJ17" s="627"/>
      <c r="AK17" s="627"/>
      <c r="AL17" s="628">
        <v>0.9</v>
      </c>
      <c r="AM17" s="629"/>
      <c r="AN17" s="629"/>
      <c r="AO17" s="630"/>
      <c r="AP17" s="620" t="s">
        <v>268</v>
      </c>
      <c r="AQ17" s="621"/>
      <c r="AR17" s="621"/>
      <c r="AS17" s="621"/>
      <c r="AT17" s="621"/>
      <c r="AU17" s="621"/>
      <c r="AV17" s="621"/>
      <c r="AW17" s="621"/>
      <c r="AX17" s="621"/>
      <c r="AY17" s="621"/>
      <c r="AZ17" s="621"/>
      <c r="BA17" s="621"/>
      <c r="BB17" s="621"/>
      <c r="BC17" s="621"/>
      <c r="BD17" s="621"/>
      <c r="BE17" s="621"/>
      <c r="BF17" s="622"/>
      <c r="BG17" s="623" t="s">
        <v>132</v>
      </c>
      <c r="BH17" s="624"/>
      <c r="BI17" s="624"/>
      <c r="BJ17" s="624"/>
      <c r="BK17" s="624"/>
      <c r="BL17" s="624"/>
      <c r="BM17" s="624"/>
      <c r="BN17" s="625"/>
      <c r="BO17" s="626" t="s">
        <v>245</v>
      </c>
      <c r="BP17" s="626"/>
      <c r="BQ17" s="626"/>
      <c r="BR17" s="626"/>
      <c r="BS17" s="627" t="s">
        <v>132</v>
      </c>
      <c r="BT17" s="627"/>
      <c r="BU17" s="627"/>
      <c r="BV17" s="627"/>
      <c r="BW17" s="627"/>
      <c r="BX17" s="627"/>
      <c r="BY17" s="627"/>
      <c r="BZ17" s="627"/>
      <c r="CA17" s="627"/>
      <c r="CB17" s="631"/>
      <c r="CD17" s="620" t="s">
        <v>269</v>
      </c>
      <c r="CE17" s="621"/>
      <c r="CF17" s="621"/>
      <c r="CG17" s="621"/>
      <c r="CH17" s="621"/>
      <c r="CI17" s="621"/>
      <c r="CJ17" s="621"/>
      <c r="CK17" s="621"/>
      <c r="CL17" s="621"/>
      <c r="CM17" s="621"/>
      <c r="CN17" s="621"/>
      <c r="CO17" s="621"/>
      <c r="CP17" s="621"/>
      <c r="CQ17" s="622"/>
      <c r="CR17" s="623">
        <v>747771</v>
      </c>
      <c r="CS17" s="624"/>
      <c r="CT17" s="624"/>
      <c r="CU17" s="624"/>
      <c r="CV17" s="624"/>
      <c r="CW17" s="624"/>
      <c r="CX17" s="624"/>
      <c r="CY17" s="625"/>
      <c r="CZ17" s="626">
        <v>9</v>
      </c>
      <c r="DA17" s="626"/>
      <c r="DB17" s="626"/>
      <c r="DC17" s="626"/>
      <c r="DD17" s="632" t="s">
        <v>132</v>
      </c>
      <c r="DE17" s="624"/>
      <c r="DF17" s="624"/>
      <c r="DG17" s="624"/>
      <c r="DH17" s="624"/>
      <c r="DI17" s="624"/>
      <c r="DJ17" s="624"/>
      <c r="DK17" s="624"/>
      <c r="DL17" s="624"/>
      <c r="DM17" s="624"/>
      <c r="DN17" s="624"/>
      <c r="DO17" s="624"/>
      <c r="DP17" s="625"/>
      <c r="DQ17" s="632">
        <v>714752</v>
      </c>
      <c r="DR17" s="624"/>
      <c r="DS17" s="624"/>
      <c r="DT17" s="624"/>
      <c r="DU17" s="624"/>
      <c r="DV17" s="624"/>
      <c r="DW17" s="624"/>
      <c r="DX17" s="624"/>
      <c r="DY17" s="624"/>
      <c r="DZ17" s="624"/>
      <c r="EA17" s="624"/>
      <c r="EB17" s="624"/>
      <c r="EC17" s="633"/>
    </row>
    <row r="18" spans="2:133" ht="11.25" customHeight="1" x14ac:dyDescent="0.2">
      <c r="B18" s="620" t="s">
        <v>270</v>
      </c>
      <c r="C18" s="621"/>
      <c r="D18" s="621"/>
      <c r="E18" s="621"/>
      <c r="F18" s="621"/>
      <c r="G18" s="621"/>
      <c r="H18" s="621"/>
      <c r="I18" s="621"/>
      <c r="J18" s="621"/>
      <c r="K18" s="621"/>
      <c r="L18" s="621"/>
      <c r="M18" s="621"/>
      <c r="N18" s="621"/>
      <c r="O18" s="621"/>
      <c r="P18" s="621"/>
      <c r="Q18" s="622"/>
      <c r="R18" s="623">
        <v>18887</v>
      </c>
      <c r="S18" s="624"/>
      <c r="T18" s="624"/>
      <c r="U18" s="624"/>
      <c r="V18" s="624"/>
      <c r="W18" s="624"/>
      <c r="X18" s="624"/>
      <c r="Y18" s="625"/>
      <c r="Z18" s="626">
        <v>0.2</v>
      </c>
      <c r="AA18" s="626"/>
      <c r="AB18" s="626"/>
      <c r="AC18" s="626"/>
      <c r="AD18" s="627">
        <v>18887</v>
      </c>
      <c r="AE18" s="627"/>
      <c r="AF18" s="627"/>
      <c r="AG18" s="627"/>
      <c r="AH18" s="627"/>
      <c r="AI18" s="627"/>
      <c r="AJ18" s="627"/>
      <c r="AK18" s="627"/>
      <c r="AL18" s="628">
        <v>0.4</v>
      </c>
      <c r="AM18" s="629"/>
      <c r="AN18" s="629"/>
      <c r="AO18" s="630"/>
      <c r="AP18" s="620" t="s">
        <v>271</v>
      </c>
      <c r="AQ18" s="621"/>
      <c r="AR18" s="621"/>
      <c r="AS18" s="621"/>
      <c r="AT18" s="621"/>
      <c r="AU18" s="621"/>
      <c r="AV18" s="621"/>
      <c r="AW18" s="621"/>
      <c r="AX18" s="621"/>
      <c r="AY18" s="621"/>
      <c r="AZ18" s="621"/>
      <c r="BA18" s="621"/>
      <c r="BB18" s="621"/>
      <c r="BC18" s="621"/>
      <c r="BD18" s="621"/>
      <c r="BE18" s="621"/>
      <c r="BF18" s="622"/>
      <c r="BG18" s="623" t="s">
        <v>132</v>
      </c>
      <c r="BH18" s="624"/>
      <c r="BI18" s="624"/>
      <c r="BJ18" s="624"/>
      <c r="BK18" s="624"/>
      <c r="BL18" s="624"/>
      <c r="BM18" s="624"/>
      <c r="BN18" s="625"/>
      <c r="BO18" s="626" t="s">
        <v>245</v>
      </c>
      <c r="BP18" s="626"/>
      <c r="BQ18" s="626"/>
      <c r="BR18" s="626"/>
      <c r="BS18" s="627" t="s">
        <v>132</v>
      </c>
      <c r="BT18" s="627"/>
      <c r="BU18" s="627"/>
      <c r="BV18" s="627"/>
      <c r="BW18" s="627"/>
      <c r="BX18" s="627"/>
      <c r="BY18" s="627"/>
      <c r="BZ18" s="627"/>
      <c r="CA18" s="627"/>
      <c r="CB18" s="631"/>
      <c r="CD18" s="620" t="s">
        <v>272</v>
      </c>
      <c r="CE18" s="621"/>
      <c r="CF18" s="621"/>
      <c r="CG18" s="621"/>
      <c r="CH18" s="621"/>
      <c r="CI18" s="621"/>
      <c r="CJ18" s="621"/>
      <c r="CK18" s="621"/>
      <c r="CL18" s="621"/>
      <c r="CM18" s="621"/>
      <c r="CN18" s="621"/>
      <c r="CO18" s="621"/>
      <c r="CP18" s="621"/>
      <c r="CQ18" s="622"/>
      <c r="CR18" s="623" t="s">
        <v>245</v>
      </c>
      <c r="CS18" s="624"/>
      <c r="CT18" s="624"/>
      <c r="CU18" s="624"/>
      <c r="CV18" s="624"/>
      <c r="CW18" s="624"/>
      <c r="CX18" s="624"/>
      <c r="CY18" s="625"/>
      <c r="CZ18" s="626" t="s">
        <v>132</v>
      </c>
      <c r="DA18" s="626"/>
      <c r="DB18" s="626"/>
      <c r="DC18" s="626"/>
      <c r="DD18" s="632" t="s">
        <v>132</v>
      </c>
      <c r="DE18" s="624"/>
      <c r="DF18" s="624"/>
      <c r="DG18" s="624"/>
      <c r="DH18" s="624"/>
      <c r="DI18" s="624"/>
      <c r="DJ18" s="624"/>
      <c r="DK18" s="624"/>
      <c r="DL18" s="624"/>
      <c r="DM18" s="624"/>
      <c r="DN18" s="624"/>
      <c r="DO18" s="624"/>
      <c r="DP18" s="625"/>
      <c r="DQ18" s="632" t="s">
        <v>132</v>
      </c>
      <c r="DR18" s="624"/>
      <c r="DS18" s="624"/>
      <c r="DT18" s="624"/>
      <c r="DU18" s="624"/>
      <c r="DV18" s="624"/>
      <c r="DW18" s="624"/>
      <c r="DX18" s="624"/>
      <c r="DY18" s="624"/>
      <c r="DZ18" s="624"/>
      <c r="EA18" s="624"/>
      <c r="EB18" s="624"/>
      <c r="EC18" s="633"/>
    </row>
    <row r="19" spans="2:133" ht="11.25" customHeight="1" x14ac:dyDescent="0.2">
      <c r="B19" s="620" t="s">
        <v>273</v>
      </c>
      <c r="C19" s="621"/>
      <c r="D19" s="621"/>
      <c r="E19" s="621"/>
      <c r="F19" s="621"/>
      <c r="G19" s="621"/>
      <c r="H19" s="621"/>
      <c r="I19" s="621"/>
      <c r="J19" s="621"/>
      <c r="K19" s="621"/>
      <c r="L19" s="621"/>
      <c r="M19" s="621"/>
      <c r="N19" s="621"/>
      <c r="O19" s="621"/>
      <c r="P19" s="621"/>
      <c r="Q19" s="622"/>
      <c r="R19" s="623">
        <v>18887</v>
      </c>
      <c r="S19" s="624"/>
      <c r="T19" s="624"/>
      <c r="U19" s="624"/>
      <c r="V19" s="624"/>
      <c r="W19" s="624"/>
      <c r="X19" s="624"/>
      <c r="Y19" s="625"/>
      <c r="Z19" s="626">
        <v>0.2</v>
      </c>
      <c r="AA19" s="626"/>
      <c r="AB19" s="626"/>
      <c r="AC19" s="626"/>
      <c r="AD19" s="627">
        <v>18887</v>
      </c>
      <c r="AE19" s="627"/>
      <c r="AF19" s="627"/>
      <c r="AG19" s="627"/>
      <c r="AH19" s="627"/>
      <c r="AI19" s="627"/>
      <c r="AJ19" s="627"/>
      <c r="AK19" s="627"/>
      <c r="AL19" s="628">
        <v>0.4</v>
      </c>
      <c r="AM19" s="629"/>
      <c r="AN19" s="629"/>
      <c r="AO19" s="630"/>
      <c r="AP19" s="620" t="s">
        <v>274</v>
      </c>
      <c r="AQ19" s="621"/>
      <c r="AR19" s="621"/>
      <c r="AS19" s="621"/>
      <c r="AT19" s="621"/>
      <c r="AU19" s="621"/>
      <c r="AV19" s="621"/>
      <c r="AW19" s="621"/>
      <c r="AX19" s="621"/>
      <c r="AY19" s="621"/>
      <c r="AZ19" s="621"/>
      <c r="BA19" s="621"/>
      <c r="BB19" s="621"/>
      <c r="BC19" s="621"/>
      <c r="BD19" s="621"/>
      <c r="BE19" s="621"/>
      <c r="BF19" s="622"/>
      <c r="BG19" s="623">
        <v>225575</v>
      </c>
      <c r="BH19" s="624"/>
      <c r="BI19" s="624"/>
      <c r="BJ19" s="624"/>
      <c r="BK19" s="624"/>
      <c r="BL19" s="624"/>
      <c r="BM19" s="624"/>
      <c r="BN19" s="625"/>
      <c r="BO19" s="626">
        <v>9.3000000000000007</v>
      </c>
      <c r="BP19" s="626"/>
      <c r="BQ19" s="626"/>
      <c r="BR19" s="626"/>
      <c r="BS19" s="627" t="s">
        <v>132</v>
      </c>
      <c r="BT19" s="627"/>
      <c r="BU19" s="627"/>
      <c r="BV19" s="627"/>
      <c r="BW19" s="627"/>
      <c r="BX19" s="627"/>
      <c r="BY19" s="627"/>
      <c r="BZ19" s="627"/>
      <c r="CA19" s="627"/>
      <c r="CB19" s="631"/>
      <c r="CD19" s="620" t="s">
        <v>275</v>
      </c>
      <c r="CE19" s="621"/>
      <c r="CF19" s="621"/>
      <c r="CG19" s="621"/>
      <c r="CH19" s="621"/>
      <c r="CI19" s="621"/>
      <c r="CJ19" s="621"/>
      <c r="CK19" s="621"/>
      <c r="CL19" s="621"/>
      <c r="CM19" s="621"/>
      <c r="CN19" s="621"/>
      <c r="CO19" s="621"/>
      <c r="CP19" s="621"/>
      <c r="CQ19" s="622"/>
      <c r="CR19" s="623" t="s">
        <v>132</v>
      </c>
      <c r="CS19" s="624"/>
      <c r="CT19" s="624"/>
      <c r="CU19" s="624"/>
      <c r="CV19" s="624"/>
      <c r="CW19" s="624"/>
      <c r="CX19" s="624"/>
      <c r="CY19" s="625"/>
      <c r="CZ19" s="626" t="s">
        <v>245</v>
      </c>
      <c r="DA19" s="626"/>
      <c r="DB19" s="626"/>
      <c r="DC19" s="626"/>
      <c r="DD19" s="632" t="s">
        <v>245</v>
      </c>
      <c r="DE19" s="624"/>
      <c r="DF19" s="624"/>
      <c r="DG19" s="624"/>
      <c r="DH19" s="624"/>
      <c r="DI19" s="624"/>
      <c r="DJ19" s="624"/>
      <c r="DK19" s="624"/>
      <c r="DL19" s="624"/>
      <c r="DM19" s="624"/>
      <c r="DN19" s="624"/>
      <c r="DO19" s="624"/>
      <c r="DP19" s="625"/>
      <c r="DQ19" s="632" t="s">
        <v>132</v>
      </c>
      <c r="DR19" s="624"/>
      <c r="DS19" s="624"/>
      <c r="DT19" s="624"/>
      <c r="DU19" s="624"/>
      <c r="DV19" s="624"/>
      <c r="DW19" s="624"/>
      <c r="DX19" s="624"/>
      <c r="DY19" s="624"/>
      <c r="DZ19" s="624"/>
      <c r="EA19" s="624"/>
      <c r="EB19" s="624"/>
      <c r="EC19" s="633"/>
    </row>
    <row r="20" spans="2:133" ht="11.25" customHeight="1" x14ac:dyDescent="0.2">
      <c r="B20" s="636" t="s">
        <v>276</v>
      </c>
      <c r="C20" s="637"/>
      <c r="D20" s="637"/>
      <c r="E20" s="637"/>
      <c r="F20" s="637"/>
      <c r="G20" s="637"/>
      <c r="H20" s="637"/>
      <c r="I20" s="637"/>
      <c r="J20" s="637"/>
      <c r="K20" s="637"/>
      <c r="L20" s="637"/>
      <c r="M20" s="637"/>
      <c r="N20" s="637"/>
      <c r="O20" s="637"/>
      <c r="P20" s="637"/>
      <c r="Q20" s="638"/>
      <c r="R20" s="623" t="s">
        <v>245</v>
      </c>
      <c r="S20" s="624"/>
      <c r="T20" s="624"/>
      <c r="U20" s="624"/>
      <c r="V20" s="624"/>
      <c r="W20" s="624"/>
      <c r="X20" s="624"/>
      <c r="Y20" s="625"/>
      <c r="Z20" s="626" t="s">
        <v>245</v>
      </c>
      <c r="AA20" s="626"/>
      <c r="AB20" s="626"/>
      <c r="AC20" s="626"/>
      <c r="AD20" s="627" t="s">
        <v>262</v>
      </c>
      <c r="AE20" s="627"/>
      <c r="AF20" s="627"/>
      <c r="AG20" s="627"/>
      <c r="AH20" s="627"/>
      <c r="AI20" s="627"/>
      <c r="AJ20" s="627"/>
      <c r="AK20" s="627"/>
      <c r="AL20" s="628" t="s">
        <v>132</v>
      </c>
      <c r="AM20" s="629"/>
      <c r="AN20" s="629"/>
      <c r="AO20" s="630"/>
      <c r="AP20" s="620" t="s">
        <v>277</v>
      </c>
      <c r="AQ20" s="621"/>
      <c r="AR20" s="621"/>
      <c r="AS20" s="621"/>
      <c r="AT20" s="621"/>
      <c r="AU20" s="621"/>
      <c r="AV20" s="621"/>
      <c r="AW20" s="621"/>
      <c r="AX20" s="621"/>
      <c r="AY20" s="621"/>
      <c r="AZ20" s="621"/>
      <c r="BA20" s="621"/>
      <c r="BB20" s="621"/>
      <c r="BC20" s="621"/>
      <c r="BD20" s="621"/>
      <c r="BE20" s="621"/>
      <c r="BF20" s="622"/>
      <c r="BG20" s="623">
        <v>225575</v>
      </c>
      <c r="BH20" s="624"/>
      <c r="BI20" s="624"/>
      <c r="BJ20" s="624"/>
      <c r="BK20" s="624"/>
      <c r="BL20" s="624"/>
      <c r="BM20" s="624"/>
      <c r="BN20" s="625"/>
      <c r="BO20" s="626">
        <v>9.3000000000000007</v>
      </c>
      <c r="BP20" s="626"/>
      <c r="BQ20" s="626"/>
      <c r="BR20" s="626"/>
      <c r="BS20" s="627" t="s">
        <v>245</v>
      </c>
      <c r="BT20" s="627"/>
      <c r="BU20" s="627"/>
      <c r="BV20" s="627"/>
      <c r="BW20" s="627"/>
      <c r="BX20" s="627"/>
      <c r="BY20" s="627"/>
      <c r="BZ20" s="627"/>
      <c r="CA20" s="627"/>
      <c r="CB20" s="631"/>
      <c r="CD20" s="620" t="s">
        <v>278</v>
      </c>
      <c r="CE20" s="621"/>
      <c r="CF20" s="621"/>
      <c r="CG20" s="621"/>
      <c r="CH20" s="621"/>
      <c r="CI20" s="621"/>
      <c r="CJ20" s="621"/>
      <c r="CK20" s="621"/>
      <c r="CL20" s="621"/>
      <c r="CM20" s="621"/>
      <c r="CN20" s="621"/>
      <c r="CO20" s="621"/>
      <c r="CP20" s="621"/>
      <c r="CQ20" s="622"/>
      <c r="CR20" s="623">
        <v>8319346</v>
      </c>
      <c r="CS20" s="624"/>
      <c r="CT20" s="624"/>
      <c r="CU20" s="624"/>
      <c r="CV20" s="624"/>
      <c r="CW20" s="624"/>
      <c r="CX20" s="624"/>
      <c r="CY20" s="625"/>
      <c r="CZ20" s="626">
        <v>100</v>
      </c>
      <c r="DA20" s="626"/>
      <c r="DB20" s="626"/>
      <c r="DC20" s="626"/>
      <c r="DD20" s="632">
        <v>780160</v>
      </c>
      <c r="DE20" s="624"/>
      <c r="DF20" s="624"/>
      <c r="DG20" s="624"/>
      <c r="DH20" s="624"/>
      <c r="DI20" s="624"/>
      <c r="DJ20" s="624"/>
      <c r="DK20" s="624"/>
      <c r="DL20" s="624"/>
      <c r="DM20" s="624"/>
      <c r="DN20" s="624"/>
      <c r="DO20" s="624"/>
      <c r="DP20" s="625"/>
      <c r="DQ20" s="632">
        <v>5603779</v>
      </c>
      <c r="DR20" s="624"/>
      <c r="DS20" s="624"/>
      <c r="DT20" s="624"/>
      <c r="DU20" s="624"/>
      <c r="DV20" s="624"/>
      <c r="DW20" s="624"/>
      <c r="DX20" s="624"/>
      <c r="DY20" s="624"/>
      <c r="DZ20" s="624"/>
      <c r="EA20" s="624"/>
      <c r="EB20" s="624"/>
      <c r="EC20" s="633"/>
    </row>
    <row r="21" spans="2:133" ht="11.25" customHeight="1" x14ac:dyDescent="0.2">
      <c r="B21" s="620" t="s">
        <v>279</v>
      </c>
      <c r="C21" s="621"/>
      <c r="D21" s="621"/>
      <c r="E21" s="621"/>
      <c r="F21" s="621"/>
      <c r="G21" s="621"/>
      <c r="H21" s="621"/>
      <c r="I21" s="621"/>
      <c r="J21" s="621"/>
      <c r="K21" s="621"/>
      <c r="L21" s="621"/>
      <c r="M21" s="621"/>
      <c r="N21" s="621"/>
      <c r="O21" s="621"/>
      <c r="P21" s="621"/>
      <c r="Q21" s="622"/>
      <c r="R21" s="623">
        <v>2016749</v>
      </c>
      <c r="S21" s="624"/>
      <c r="T21" s="624"/>
      <c r="U21" s="624"/>
      <c r="V21" s="624"/>
      <c r="W21" s="624"/>
      <c r="X21" s="624"/>
      <c r="Y21" s="625"/>
      <c r="Z21" s="626">
        <v>23.1</v>
      </c>
      <c r="AA21" s="626"/>
      <c r="AB21" s="626"/>
      <c r="AC21" s="626"/>
      <c r="AD21" s="627">
        <v>1778591</v>
      </c>
      <c r="AE21" s="627"/>
      <c r="AF21" s="627"/>
      <c r="AG21" s="627"/>
      <c r="AH21" s="627"/>
      <c r="AI21" s="627"/>
      <c r="AJ21" s="627"/>
      <c r="AK21" s="627"/>
      <c r="AL21" s="628">
        <v>39.299999999999997</v>
      </c>
      <c r="AM21" s="629"/>
      <c r="AN21" s="629"/>
      <c r="AO21" s="630"/>
      <c r="AP21" s="620" t="s">
        <v>280</v>
      </c>
      <c r="AQ21" s="639"/>
      <c r="AR21" s="639"/>
      <c r="AS21" s="639"/>
      <c r="AT21" s="639"/>
      <c r="AU21" s="639"/>
      <c r="AV21" s="639"/>
      <c r="AW21" s="639"/>
      <c r="AX21" s="639"/>
      <c r="AY21" s="639"/>
      <c r="AZ21" s="639"/>
      <c r="BA21" s="639"/>
      <c r="BB21" s="639"/>
      <c r="BC21" s="639"/>
      <c r="BD21" s="639"/>
      <c r="BE21" s="639"/>
      <c r="BF21" s="640"/>
      <c r="BG21" s="623" t="s">
        <v>132</v>
      </c>
      <c r="BH21" s="624"/>
      <c r="BI21" s="624"/>
      <c r="BJ21" s="624"/>
      <c r="BK21" s="624"/>
      <c r="BL21" s="624"/>
      <c r="BM21" s="624"/>
      <c r="BN21" s="625"/>
      <c r="BO21" s="626" t="s">
        <v>132</v>
      </c>
      <c r="BP21" s="626"/>
      <c r="BQ21" s="626"/>
      <c r="BR21" s="626"/>
      <c r="BS21" s="627" t="s">
        <v>132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281</v>
      </c>
      <c r="C22" s="621"/>
      <c r="D22" s="621"/>
      <c r="E22" s="621"/>
      <c r="F22" s="621"/>
      <c r="G22" s="621"/>
      <c r="H22" s="621"/>
      <c r="I22" s="621"/>
      <c r="J22" s="621"/>
      <c r="K22" s="621"/>
      <c r="L22" s="621"/>
      <c r="M22" s="621"/>
      <c r="N22" s="621"/>
      <c r="O22" s="621"/>
      <c r="P22" s="621"/>
      <c r="Q22" s="622"/>
      <c r="R22" s="623">
        <v>1778591</v>
      </c>
      <c r="S22" s="624"/>
      <c r="T22" s="624"/>
      <c r="U22" s="624"/>
      <c r="V22" s="624"/>
      <c r="W22" s="624"/>
      <c r="X22" s="624"/>
      <c r="Y22" s="625"/>
      <c r="Z22" s="626">
        <v>20.3</v>
      </c>
      <c r="AA22" s="626"/>
      <c r="AB22" s="626"/>
      <c r="AC22" s="626"/>
      <c r="AD22" s="627">
        <v>1778591</v>
      </c>
      <c r="AE22" s="627"/>
      <c r="AF22" s="627"/>
      <c r="AG22" s="627"/>
      <c r="AH22" s="627"/>
      <c r="AI22" s="627"/>
      <c r="AJ22" s="627"/>
      <c r="AK22" s="627"/>
      <c r="AL22" s="628">
        <v>39.299999999999997</v>
      </c>
      <c r="AM22" s="629"/>
      <c r="AN22" s="629"/>
      <c r="AO22" s="630"/>
      <c r="AP22" s="620" t="s">
        <v>282</v>
      </c>
      <c r="AQ22" s="639"/>
      <c r="AR22" s="639"/>
      <c r="AS22" s="639"/>
      <c r="AT22" s="639"/>
      <c r="AU22" s="639"/>
      <c r="AV22" s="639"/>
      <c r="AW22" s="639"/>
      <c r="AX22" s="639"/>
      <c r="AY22" s="639"/>
      <c r="AZ22" s="639"/>
      <c r="BA22" s="639"/>
      <c r="BB22" s="639"/>
      <c r="BC22" s="639"/>
      <c r="BD22" s="639"/>
      <c r="BE22" s="639"/>
      <c r="BF22" s="640"/>
      <c r="BG22" s="623" t="s">
        <v>132</v>
      </c>
      <c r="BH22" s="624"/>
      <c r="BI22" s="624"/>
      <c r="BJ22" s="624"/>
      <c r="BK22" s="624"/>
      <c r="BL22" s="624"/>
      <c r="BM22" s="624"/>
      <c r="BN22" s="625"/>
      <c r="BO22" s="626" t="s">
        <v>132</v>
      </c>
      <c r="BP22" s="626"/>
      <c r="BQ22" s="626"/>
      <c r="BR22" s="626"/>
      <c r="BS22" s="627" t="s">
        <v>132</v>
      </c>
      <c r="BT22" s="627"/>
      <c r="BU22" s="627"/>
      <c r="BV22" s="627"/>
      <c r="BW22" s="627"/>
      <c r="BX22" s="627"/>
      <c r="BY22" s="627"/>
      <c r="BZ22" s="627"/>
      <c r="CA22" s="627"/>
      <c r="CB22" s="631"/>
      <c r="CD22" s="605" t="s">
        <v>283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284</v>
      </c>
      <c r="C23" s="621"/>
      <c r="D23" s="621"/>
      <c r="E23" s="621"/>
      <c r="F23" s="621"/>
      <c r="G23" s="621"/>
      <c r="H23" s="621"/>
      <c r="I23" s="621"/>
      <c r="J23" s="621"/>
      <c r="K23" s="621"/>
      <c r="L23" s="621"/>
      <c r="M23" s="621"/>
      <c r="N23" s="621"/>
      <c r="O23" s="621"/>
      <c r="P23" s="621"/>
      <c r="Q23" s="622"/>
      <c r="R23" s="623">
        <v>238158</v>
      </c>
      <c r="S23" s="624"/>
      <c r="T23" s="624"/>
      <c r="U23" s="624"/>
      <c r="V23" s="624"/>
      <c r="W23" s="624"/>
      <c r="X23" s="624"/>
      <c r="Y23" s="625"/>
      <c r="Z23" s="626">
        <v>2.7</v>
      </c>
      <c r="AA23" s="626"/>
      <c r="AB23" s="626"/>
      <c r="AC23" s="626"/>
      <c r="AD23" s="627" t="s">
        <v>245</v>
      </c>
      <c r="AE23" s="627"/>
      <c r="AF23" s="627"/>
      <c r="AG23" s="627"/>
      <c r="AH23" s="627"/>
      <c r="AI23" s="627"/>
      <c r="AJ23" s="627"/>
      <c r="AK23" s="627"/>
      <c r="AL23" s="628" t="s">
        <v>132</v>
      </c>
      <c r="AM23" s="629"/>
      <c r="AN23" s="629"/>
      <c r="AO23" s="630"/>
      <c r="AP23" s="620" t="s">
        <v>285</v>
      </c>
      <c r="AQ23" s="639"/>
      <c r="AR23" s="639"/>
      <c r="AS23" s="639"/>
      <c r="AT23" s="639"/>
      <c r="AU23" s="639"/>
      <c r="AV23" s="639"/>
      <c r="AW23" s="639"/>
      <c r="AX23" s="639"/>
      <c r="AY23" s="639"/>
      <c r="AZ23" s="639"/>
      <c r="BA23" s="639"/>
      <c r="BB23" s="639"/>
      <c r="BC23" s="639"/>
      <c r="BD23" s="639"/>
      <c r="BE23" s="639"/>
      <c r="BF23" s="640"/>
      <c r="BG23" s="623">
        <v>225575</v>
      </c>
      <c r="BH23" s="624"/>
      <c r="BI23" s="624"/>
      <c r="BJ23" s="624"/>
      <c r="BK23" s="624"/>
      <c r="BL23" s="624"/>
      <c r="BM23" s="624"/>
      <c r="BN23" s="625"/>
      <c r="BO23" s="626">
        <v>9.3000000000000007</v>
      </c>
      <c r="BP23" s="626"/>
      <c r="BQ23" s="626"/>
      <c r="BR23" s="626"/>
      <c r="BS23" s="627" t="s">
        <v>132</v>
      </c>
      <c r="BT23" s="627"/>
      <c r="BU23" s="627"/>
      <c r="BV23" s="627"/>
      <c r="BW23" s="627"/>
      <c r="BX23" s="627"/>
      <c r="BY23" s="627"/>
      <c r="BZ23" s="627"/>
      <c r="CA23" s="627"/>
      <c r="CB23" s="631"/>
      <c r="CD23" s="605" t="s">
        <v>223</v>
      </c>
      <c r="CE23" s="606"/>
      <c r="CF23" s="606"/>
      <c r="CG23" s="606"/>
      <c r="CH23" s="606"/>
      <c r="CI23" s="606"/>
      <c r="CJ23" s="606"/>
      <c r="CK23" s="606"/>
      <c r="CL23" s="606"/>
      <c r="CM23" s="606"/>
      <c r="CN23" s="606"/>
      <c r="CO23" s="606"/>
      <c r="CP23" s="606"/>
      <c r="CQ23" s="607"/>
      <c r="CR23" s="605" t="s">
        <v>286</v>
      </c>
      <c r="CS23" s="606"/>
      <c r="CT23" s="606"/>
      <c r="CU23" s="606"/>
      <c r="CV23" s="606"/>
      <c r="CW23" s="606"/>
      <c r="CX23" s="606"/>
      <c r="CY23" s="607"/>
      <c r="CZ23" s="605" t="s">
        <v>287</v>
      </c>
      <c r="DA23" s="606"/>
      <c r="DB23" s="606"/>
      <c r="DC23" s="607"/>
      <c r="DD23" s="605" t="s">
        <v>288</v>
      </c>
      <c r="DE23" s="606"/>
      <c r="DF23" s="606"/>
      <c r="DG23" s="606"/>
      <c r="DH23" s="606"/>
      <c r="DI23" s="606"/>
      <c r="DJ23" s="606"/>
      <c r="DK23" s="607"/>
      <c r="DL23" s="650" t="s">
        <v>289</v>
      </c>
      <c r="DM23" s="651"/>
      <c r="DN23" s="651"/>
      <c r="DO23" s="651"/>
      <c r="DP23" s="651"/>
      <c r="DQ23" s="651"/>
      <c r="DR23" s="651"/>
      <c r="DS23" s="651"/>
      <c r="DT23" s="651"/>
      <c r="DU23" s="651"/>
      <c r="DV23" s="652"/>
      <c r="DW23" s="605" t="s">
        <v>290</v>
      </c>
      <c r="DX23" s="606"/>
      <c r="DY23" s="606"/>
      <c r="DZ23" s="606"/>
      <c r="EA23" s="606"/>
      <c r="EB23" s="606"/>
      <c r="EC23" s="607"/>
    </row>
    <row r="24" spans="2:133" ht="11.25" customHeight="1" x14ac:dyDescent="0.2">
      <c r="B24" s="620" t="s">
        <v>291</v>
      </c>
      <c r="C24" s="621"/>
      <c r="D24" s="621"/>
      <c r="E24" s="621"/>
      <c r="F24" s="621"/>
      <c r="G24" s="621"/>
      <c r="H24" s="621"/>
      <c r="I24" s="621"/>
      <c r="J24" s="621"/>
      <c r="K24" s="621"/>
      <c r="L24" s="621"/>
      <c r="M24" s="621"/>
      <c r="N24" s="621"/>
      <c r="O24" s="621"/>
      <c r="P24" s="621"/>
      <c r="Q24" s="622"/>
      <c r="R24" s="623" t="s">
        <v>245</v>
      </c>
      <c r="S24" s="624"/>
      <c r="T24" s="624"/>
      <c r="U24" s="624"/>
      <c r="V24" s="624"/>
      <c r="W24" s="624"/>
      <c r="X24" s="624"/>
      <c r="Y24" s="625"/>
      <c r="Z24" s="626" t="s">
        <v>132</v>
      </c>
      <c r="AA24" s="626"/>
      <c r="AB24" s="626"/>
      <c r="AC24" s="626"/>
      <c r="AD24" s="627" t="s">
        <v>245</v>
      </c>
      <c r="AE24" s="627"/>
      <c r="AF24" s="627"/>
      <c r="AG24" s="627"/>
      <c r="AH24" s="627"/>
      <c r="AI24" s="627"/>
      <c r="AJ24" s="627"/>
      <c r="AK24" s="627"/>
      <c r="AL24" s="628" t="s">
        <v>245</v>
      </c>
      <c r="AM24" s="629"/>
      <c r="AN24" s="629"/>
      <c r="AO24" s="630"/>
      <c r="AP24" s="620" t="s">
        <v>292</v>
      </c>
      <c r="AQ24" s="639"/>
      <c r="AR24" s="639"/>
      <c r="AS24" s="639"/>
      <c r="AT24" s="639"/>
      <c r="AU24" s="639"/>
      <c r="AV24" s="639"/>
      <c r="AW24" s="639"/>
      <c r="AX24" s="639"/>
      <c r="AY24" s="639"/>
      <c r="AZ24" s="639"/>
      <c r="BA24" s="639"/>
      <c r="BB24" s="639"/>
      <c r="BC24" s="639"/>
      <c r="BD24" s="639"/>
      <c r="BE24" s="639"/>
      <c r="BF24" s="640"/>
      <c r="BG24" s="623" t="s">
        <v>262</v>
      </c>
      <c r="BH24" s="624"/>
      <c r="BI24" s="624"/>
      <c r="BJ24" s="624"/>
      <c r="BK24" s="624"/>
      <c r="BL24" s="624"/>
      <c r="BM24" s="624"/>
      <c r="BN24" s="625"/>
      <c r="BO24" s="626" t="s">
        <v>132</v>
      </c>
      <c r="BP24" s="626"/>
      <c r="BQ24" s="626"/>
      <c r="BR24" s="626"/>
      <c r="BS24" s="627" t="s">
        <v>132</v>
      </c>
      <c r="BT24" s="627"/>
      <c r="BU24" s="627"/>
      <c r="BV24" s="627"/>
      <c r="BW24" s="627"/>
      <c r="BX24" s="627"/>
      <c r="BY24" s="627"/>
      <c r="BZ24" s="627"/>
      <c r="CA24" s="627"/>
      <c r="CB24" s="631"/>
      <c r="CD24" s="609" t="s">
        <v>293</v>
      </c>
      <c r="CE24" s="610"/>
      <c r="CF24" s="610"/>
      <c r="CG24" s="610"/>
      <c r="CH24" s="610"/>
      <c r="CI24" s="610"/>
      <c r="CJ24" s="610"/>
      <c r="CK24" s="610"/>
      <c r="CL24" s="610"/>
      <c r="CM24" s="610"/>
      <c r="CN24" s="610"/>
      <c r="CO24" s="610"/>
      <c r="CP24" s="610"/>
      <c r="CQ24" s="611"/>
      <c r="CR24" s="612">
        <v>3798408</v>
      </c>
      <c r="CS24" s="613"/>
      <c r="CT24" s="613"/>
      <c r="CU24" s="613"/>
      <c r="CV24" s="613"/>
      <c r="CW24" s="613"/>
      <c r="CX24" s="613"/>
      <c r="CY24" s="614"/>
      <c r="CZ24" s="617">
        <v>45.7</v>
      </c>
      <c r="DA24" s="618"/>
      <c r="DB24" s="618"/>
      <c r="DC24" s="634"/>
      <c r="DD24" s="658">
        <v>2492064</v>
      </c>
      <c r="DE24" s="613"/>
      <c r="DF24" s="613"/>
      <c r="DG24" s="613"/>
      <c r="DH24" s="613"/>
      <c r="DI24" s="613"/>
      <c r="DJ24" s="613"/>
      <c r="DK24" s="614"/>
      <c r="DL24" s="658">
        <v>2425670</v>
      </c>
      <c r="DM24" s="613"/>
      <c r="DN24" s="613"/>
      <c r="DO24" s="613"/>
      <c r="DP24" s="613"/>
      <c r="DQ24" s="613"/>
      <c r="DR24" s="613"/>
      <c r="DS24" s="613"/>
      <c r="DT24" s="613"/>
      <c r="DU24" s="613"/>
      <c r="DV24" s="614"/>
      <c r="DW24" s="617">
        <v>52.6</v>
      </c>
      <c r="DX24" s="618"/>
      <c r="DY24" s="618"/>
      <c r="DZ24" s="618"/>
      <c r="EA24" s="618"/>
      <c r="EB24" s="618"/>
      <c r="EC24" s="619"/>
    </row>
    <row r="25" spans="2:133" ht="11.25" customHeight="1" x14ac:dyDescent="0.2">
      <c r="B25" s="620" t="s">
        <v>294</v>
      </c>
      <c r="C25" s="621"/>
      <c r="D25" s="621"/>
      <c r="E25" s="621"/>
      <c r="F25" s="621"/>
      <c r="G25" s="621"/>
      <c r="H25" s="621"/>
      <c r="I25" s="621"/>
      <c r="J25" s="621"/>
      <c r="K25" s="621"/>
      <c r="L25" s="621"/>
      <c r="M25" s="621"/>
      <c r="N25" s="621"/>
      <c r="O25" s="621"/>
      <c r="P25" s="621"/>
      <c r="Q25" s="622"/>
      <c r="R25" s="623">
        <v>4957222</v>
      </c>
      <c r="S25" s="624"/>
      <c r="T25" s="624"/>
      <c r="U25" s="624"/>
      <c r="V25" s="624"/>
      <c r="W25" s="624"/>
      <c r="X25" s="624"/>
      <c r="Y25" s="625"/>
      <c r="Z25" s="626">
        <v>56.7</v>
      </c>
      <c r="AA25" s="626"/>
      <c r="AB25" s="626"/>
      <c r="AC25" s="626"/>
      <c r="AD25" s="627">
        <v>4493489</v>
      </c>
      <c r="AE25" s="627"/>
      <c r="AF25" s="627"/>
      <c r="AG25" s="627"/>
      <c r="AH25" s="627"/>
      <c r="AI25" s="627"/>
      <c r="AJ25" s="627"/>
      <c r="AK25" s="627"/>
      <c r="AL25" s="628">
        <v>99.2</v>
      </c>
      <c r="AM25" s="629"/>
      <c r="AN25" s="629"/>
      <c r="AO25" s="630"/>
      <c r="AP25" s="620" t="s">
        <v>295</v>
      </c>
      <c r="AQ25" s="639"/>
      <c r="AR25" s="639"/>
      <c r="AS25" s="639"/>
      <c r="AT25" s="639"/>
      <c r="AU25" s="639"/>
      <c r="AV25" s="639"/>
      <c r="AW25" s="639"/>
      <c r="AX25" s="639"/>
      <c r="AY25" s="639"/>
      <c r="AZ25" s="639"/>
      <c r="BA25" s="639"/>
      <c r="BB25" s="639"/>
      <c r="BC25" s="639"/>
      <c r="BD25" s="639"/>
      <c r="BE25" s="639"/>
      <c r="BF25" s="640"/>
      <c r="BG25" s="623" t="s">
        <v>132</v>
      </c>
      <c r="BH25" s="624"/>
      <c r="BI25" s="624"/>
      <c r="BJ25" s="624"/>
      <c r="BK25" s="624"/>
      <c r="BL25" s="624"/>
      <c r="BM25" s="624"/>
      <c r="BN25" s="625"/>
      <c r="BO25" s="626" t="s">
        <v>132</v>
      </c>
      <c r="BP25" s="626"/>
      <c r="BQ25" s="626"/>
      <c r="BR25" s="626"/>
      <c r="BS25" s="627" t="s">
        <v>132</v>
      </c>
      <c r="BT25" s="627"/>
      <c r="BU25" s="627"/>
      <c r="BV25" s="627"/>
      <c r="BW25" s="627"/>
      <c r="BX25" s="627"/>
      <c r="BY25" s="627"/>
      <c r="BZ25" s="627"/>
      <c r="CA25" s="627"/>
      <c r="CB25" s="631"/>
      <c r="CD25" s="620" t="s">
        <v>296</v>
      </c>
      <c r="CE25" s="621"/>
      <c r="CF25" s="621"/>
      <c r="CG25" s="621"/>
      <c r="CH25" s="621"/>
      <c r="CI25" s="621"/>
      <c r="CJ25" s="621"/>
      <c r="CK25" s="621"/>
      <c r="CL25" s="621"/>
      <c r="CM25" s="621"/>
      <c r="CN25" s="621"/>
      <c r="CO25" s="621"/>
      <c r="CP25" s="621"/>
      <c r="CQ25" s="622"/>
      <c r="CR25" s="623">
        <v>1447023</v>
      </c>
      <c r="CS25" s="655"/>
      <c r="CT25" s="655"/>
      <c r="CU25" s="655"/>
      <c r="CV25" s="655"/>
      <c r="CW25" s="655"/>
      <c r="CX25" s="655"/>
      <c r="CY25" s="656"/>
      <c r="CZ25" s="628">
        <v>17.399999999999999</v>
      </c>
      <c r="DA25" s="653"/>
      <c r="DB25" s="653"/>
      <c r="DC25" s="657"/>
      <c r="DD25" s="632">
        <v>1331037</v>
      </c>
      <c r="DE25" s="655"/>
      <c r="DF25" s="655"/>
      <c r="DG25" s="655"/>
      <c r="DH25" s="655"/>
      <c r="DI25" s="655"/>
      <c r="DJ25" s="655"/>
      <c r="DK25" s="656"/>
      <c r="DL25" s="632">
        <v>1323018</v>
      </c>
      <c r="DM25" s="655"/>
      <c r="DN25" s="655"/>
      <c r="DO25" s="655"/>
      <c r="DP25" s="655"/>
      <c r="DQ25" s="655"/>
      <c r="DR25" s="655"/>
      <c r="DS25" s="655"/>
      <c r="DT25" s="655"/>
      <c r="DU25" s="655"/>
      <c r="DV25" s="656"/>
      <c r="DW25" s="628">
        <v>28.7</v>
      </c>
      <c r="DX25" s="653"/>
      <c r="DY25" s="653"/>
      <c r="DZ25" s="653"/>
      <c r="EA25" s="653"/>
      <c r="EB25" s="653"/>
      <c r="EC25" s="654"/>
    </row>
    <row r="26" spans="2:133" ht="11.25" customHeight="1" x14ac:dyDescent="0.2">
      <c r="B26" s="620" t="s">
        <v>297</v>
      </c>
      <c r="C26" s="621"/>
      <c r="D26" s="621"/>
      <c r="E26" s="621"/>
      <c r="F26" s="621"/>
      <c r="G26" s="621"/>
      <c r="H26" s="621"/>
      <c r="I26" s="621"/>
      <c r="J26" s="621"/>
      <c r="K26" s="621"/>
      <c r="L26" s="621"/>
      <c r="M26" s="621"/>
      <c r="N26" s="621"/>
      <c r="O26" s="621"/>
      <c r="P26" s="621"/>
      <c r="Q26" s="622"/>
      <c r="R26" s="623">
        <v>2899</v>
      </c>
      <c r="S26" s="624"/>
      <c r="T26" s="624"/>
      <c r="U26" s="624"/>
      <c r="V26" s="624"/>
      <c r="W26" s="624"/>
      <c r="X26" s="624"/>
      <c r="Y26" s="625"/>
      <c r="Z26" s="626">
        <v>0</v>
      </c>
      <c r="AA26" s="626"/>
      <c r="AB26" s="626"/>
      <c r="AC26" s="626"/>
      <c r="AD26" s="627">
        <v>2899</v>
      </c>
      <c r="AE26" s="627"/>
      <c r="AF26" s="627"/>
      <c r="AG26" s="627"/>
      <c r="AH26" s="627"/>
      <c r="AI26" s="627"/>
      <c r="AJ26" s="627"/>
      <c r="AK26" s="627"/>
      <c r="AL26" s="628">
        <v>0.1</v>
      </c>
      <c r="AM26" s="629"/>
      <c r="AN26" s="629"/>
      <c r="AO26" s="630"/>
      <c r="AP26" s="620" t="s">
        <v>298</v>
      </c>
      <c r="AQ26" s="639"/>
      <c r="AR26" s="639"/>
      <c r="AS26" s="639"/>
      <c r="AT26" s="639"/>
      <c r="AU26" s="639"/>
      <c r="AV26" s="639"/>
      <c r="AW26" s="639"/>
      <c r="AX26" s="639"/>
      <c r="AY26" s="639"/>
      <c r="AZ26" s="639"/>
      <c r="BA26" s="639"/>
      <c r="BB26" s="639"/>
      <c r="BC26" s="639"/>
      <c r="BD26" s="639"/>
      <c r="BE26" s="639"/>
      <c r="BF26" s="640"/>
      <c r="BG26" s="623" t="s">
        <v>132</v>
      </c>
      <c r="BH26" s="624"/>
      <c r="BI26" s="624"/>
      <c r="BJ26" s="624"/>
      <c r="BK26" s="624"/>
      <c r="BL26" s="624"/>
      <c r="BM26" s="624"/>
      <c r="BN26" s="625"/>
      <c r="BO26" s="626" t="s">
        <v>132</v>
      </c>
      <c r="BP26" s="626"/>
      <c r="BQ26" s="626"/>
      <c r="BR26" s="626"/>
      <c r="BS26" s="627" t="s">
        <v>245</v>
      </c>
      <c r="BT26" s="627"/>
      <c r="BU26" s="627"/>
      <c r="BV26" s="627"/>
      <c r="BW26" s="627"/>
      <c r="BX26" s="627"/>
      <c r="BY26" s="627"/>
      <c r="BZ26" s="627"/>
      <c r="CA26" s="627"/>
      <c r="CB26" s="631"/>
      <c r="CD26" s="620" t="s">
        <v>299</v>
      </c>
      <c r="CE26" s="621"/>
      <c r="CF26" s="621"/>
      <c r="CG26" s="621"/>
      <c r="CH26" s="621"/>
      <c r="CI26" s="621"/>
      <c r="CJ26" s="621"/>
      <c r="CK26" s="621"/>
      <c r="CL26" s="621"/>
      <c r="CM26" s="621"/>
      <c r="CN26" s="621"/>
      <c r="CO26" s="621"/>
      <c r="CP26" s="621"/>
      <c r="CQ26" s="622"/>
      <c r="CR26" s="623">
        <v>934268</v>
      </c>
      <c r="CS26" s="624"/>
      <c r="CT26" s="624"/>
      <c r="CU26" s="624"/>
      <c r="CV26" s="624"/>
      <c r="CW26" s="624"/>
      <c r="CX26" s="624"/>
      <c r="CY26" s="625"/>
      <c r="CZ26" s="628">
        <v>11.2</v>
      </c>
      <c r="DA26" s="653"/>
      <c r="DB26" s="653"/>
      <c r="DC26" s="657"/>
      <c r="DD26" s="632">
        <v>866972</v>
      </c>
      <c r="DE26" s="624"/>
      <c r="DF26" s="624"/>
      <c r="DG26" s="624"/>
      <c r="DH26" s="624"/>
      <c r="DI26" s="624"/>
      <c r="DJ26" s="624"/>
      <c r="DK26" s="625"/>
      <c r="DL26" s="632" t="s">
        <v>132</v>
      </c>
      <c r="DM26" s="624"/>
      <c r="DN26" s="624"/>
      <c r="DO26" s="624"/>
      <c r="DP26" s="624"/>
      <c r="DQ26" s="624"/>
      <c r="DR26" s="624"/>
      <c r="DS26" s="624"/>
      <c r="DT26" s="624"/>
      <c r="DU26" s="624"/>
      <c r="DV26" s="625"/>
      <c r="DW26" s="628" t="s">
        <v>132</v>
      </c>
      <c r="DX26" s="653"/>
      <c r="DY26" s="653"/>
      <c r="DZ26" s="653"/>
      <c r="EA26" s="653"/>
      <c r="EB26" s="653"/>
      <c r="EC26" s="654"/>
    </row>
    <row r="27" spans="2:133" ht="11.25" customHeight="1" x14ac:dyDescent="0.2">
      <c r="B27" s="620" t="s">
        <v>300</v>
      </c>
      <c r="C27" s="621"/>
      <c r="D27" s="621"/>
      <c r="E27" s="621"/>
      <c r="F27" s="621"/>
      <c r="G27" s="621"/>
      <c r="H27" s="621"/>
      <c r="I27" s="621"/>
      <c r="J27" s="621"/>
      <c r="K27" s="621"/>
      <c r="L27" s="621"/>
      <c r="M27" s="621"/>
      <c r="N27" s="621"/>
      <c r="O27" s="621"/>
      <c r="P27" s="621"/>
      <c r="Q27" s="622"/>
      <c r="R27" s="623">
        <v>588</v>
      </c>
      <c r="S27" s="624"/>
      <c r="T27" s="624"/>
      <c r="U27" s="624"/>
      <c r="V27" s="624"/>
      <c r="W27" s="624"/>
      <c r="X27" s="624"/>
      <c r="Y27" s="625"/>
      <c r="Z27" s="626">
        <v>0</v>
      </c>
      <c r="AA27" s="626"/>
      <c r="AB27" s="626"/>
      <c r="AC27" s="626"/>
      <c r="AD27" s="627" t="s">
        <v>132</v>
      </c>
      <c r="AE27" s="627"/>
      <c r="AF27" s="627"/>
      <c r="AG27" s="627"/>
      <c r="AH27" s="627"/>
      <c r="AI27" s="627"/>
      <c r="AJ27" s="627"/>
      <c r="AK27" s="627"/>
      <c r="AL27" s="628" t="s">
        <v>245</v>
      </c>
      <c r="AM27" s="629"/>
      <c r="AN27" s="629"/>
      <c r="AO27" s="630"/>
      <c r="AP27" s="620" t="s">
        <v>301</v>
      </c>
      <c r="AQ27" s="621"/>
      <c r="AR27" s="621"/>
      <c r="AS27" s="621"/>
      <c r="AT27" s="621"/>
      <c r="AU27" s="621"/>
      <c r="AV27" s="621"/>
      <c r="AW27" s="621"/>
      <c r="AX27" s="621"/>
      <c r="AY27" s="621"/>
      <c r="AZ27" s="621"/>
      <c r="BA27" s="621"/>
      <c r="BB27" s="621"/>
      <c r="BC27" s="621"/>
      <c r="BD27" s="621"/>
      <c r="BE27" s="621"/>
      <c r="BF27" s="622"/>
      <c r="BG27" s="623">
        <v>2428232</v>
      </c>
      <c r="BH27" s="624"/>
      <c r="BI27" s="624"/>
      <c r="BJ27" s="624"/>
      <c r="BK27" s="624"/>
      <c r="BL27" s="624"/>
      <c r="BM27" s="624"/>
      <c r="BN27" s="625"/>
      <c r="BO27" s="626">
        <v>100</v>
      </c>
      <c r="BP27" s="626"/>
      <c r="BQ27" s="626"/>
      <c r="BR27" s="626"/>
      <c r="BS27" s="627">
        <v>20013</v>
      </c>
      <c r="BT27" s="627"/>
      <c r="BU27" s="627"/>
      <c r="BV27" s="627"/>
      <c r="BW27" s="627"/>
      <c r="BX27" s="627"/>
      <c r="BY27" s="627"/>
      <c r="BZ27" s="627"/>
      <c r="CA27" s="627"/>
      <c r="CB27" s="631"/>
      <c r="CD27" s="620" t="s">
        <v>302</v>
      </c>
      <c r="CE27" s="621"/>
      <c r="CF27" s="621"/>
      <c r="CG27" s="621"/>
      <c r="CH27" s="621"/>
      <c r="CI27" s="621"/>
      <c r="CJ27" s="621"/>
      <c r="CK27" s="621"/>
      <c r="CL27" s="621"/>
      <c r="CM27" s="621"/>
      <c r="CN27" s="621"/>
      <c r="CO27" s="621"/>
      <c r="CP27" s="621"/>
      <c r="CQ27" s="622"/>
      <c r="CR27" s="623">
        <v>1603614</v>
      </c>
      <c r="CS27" s="655"/>
      <c r="CT27" s="655"/>
      <c r="CU27" s="655"/>
      <c r="CV27" s="655"/>
      <c r="CW27" s="655"/>
      <c r="CX27" s="655"/>
      <c r="CY27" s="656"/>
      <c r="CZ27" s="628">
        <v>19.3</v>
      </c>
      <c r="DA27" s="653"/>
      <c r="DB27" s="653"/>
      <c r="DC27" s="657"/>
      <c r="DD27" s="632">
        <v>446275</v>
      </c>
      <c r="DE27" s="655"/>
      <c r="DF27" s="655"/>
      <c r="DG27" s="655"/>
      <c r="DH27" s="655"/>
      <c r="DI27" s="655"/>
      <c r="DJ27" s="655"/>
      <c r="DK27" s="656"/>
      <c r="DL27" s="632">
        <v>387900</v>
      </c>
      <c r="DM27" s="655"/>
      <c r="DN27" s="655"/>
      <c r="DO27" s="655"/>
      <c r="DP27" s="655"/>
      <c r="DQ27" s="655"/>
      <c r="DR27" s="655"/>
      <c r="DS27" s="655"/>
      <c r="DT27" s="655"/>
      <c r="DU27" s="655"/>
      <c r="DV27" s="656"/>
      <c r="DW27" s="628">
        <v>8.4</v>
      </c>
      <c r="DX27" s="653"/>
      <c r="DY27" s="653"/>
      <c r="DZ27" s="653"/>
      <c r="EA27" s="653"/>
      <c r="EB27" s="653"/>
      <c r="EC27" s="654"/>
    </row>
    <row r="28" spans="2:133" ht="11.25" customHeight="1" x14ac:dyDescent="0.2">
      <c r="B28" s="620" t="s">
        <v>303</v>
      </c>
      <c r="C28" s="621"/>
      <c r="D28" s="621"/>
      <c r="E28" s="621"/>
      <c r="F28" s="621"/>
      <c r="G28" s="621"/>
      <c r="H28" s="621"/>
      <c r="I28" s="621"/>
      <c r="J28" s="621"/>
      <c r="K28" s="621"/>
      <c r="L28" s="621"/>
      <c r="M28" s="621"/>
      <c r="N28" s="621"/>
      <c r="O28" s="621"/>
      <c r="P28" s="621"/>
      <c r="Q28" s="622"/>
      <c r="R28" s="623">
        <v>56621</v>
      </c>
      <c r="S28" s="624"/>
      <c r="T28" s="624"/>
      <c r="U28" s="624"/>
      <c r="V28" s="624"/>
      <c r="W28" s="624"/>
      <c r="X28" s="624"/>
      <c r="Y28" s="625"/>
      <c r="Z28" s="626">
        <v>0.6</v>
      </c>
      <c r="AA28" s="626"/>
      <c r="AB28" s="626"/>
      <c r="AC28" s="626"/>
      <c r="AD28" s="627">
        <v>27668</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304</v>
      </c>
      <c r="CE28" s="621"/>
      <c r="CF28" s="621"/>
      <c r="CG28" s="621"/>
      <c r="CH28" s="621"/>
      <c r="CI28" s="621"/>
      <c r="CJ28" s="621"/>
      <c r="CK28" s="621"/>
      <c r="CL28" s="621"/>
      <c r="CM28" s="621"/>
      <c r="CN28" s="621"/>
      <c r="CO28" s="621"/>
      <c r="CP28" s="621"/>
      <c r="CQ28" s="622"/>
      <c r="CR28" s="623">
        <v>747771</v>
      </c>
      <c r="CS28" s="624"/>
      <c r="CT28" s="624"/>
      <c r="CU28" s="624"/>
      <c r="CV28" s="624"/>
      <c r="CW28" s="624"/>
      <c r="CX28" s="624"/>
      <c r="CY28" s="625"/>
      <c r="CZ28" s="628">
        <v>9</v>
      </c>
      <c r="DA28" s="653"/>
      <c r="DB28" s="653"/>
      <c r="DC28" s="657"/>
      <c r="DD28" s="632">
        <v>714752</v>
      </c>
      <c r="DE28" s="624"/>
      <c r="DF28" s="624"/>
      <c r="DG28" s="624"/>
      <c r="DH28" s="624"/>
      <c r="DI28" s="624"/>
      <c r="DJ28" s="624"/>
      <c r="DK28" s="625"/>
      <c r="DL28" s="632">
        <v>714752</v>
      </c>
      <c r="DM28" s="624"/>
      <c r="DN28" s="624"/>
      <c r="DO28" s="624"/>
      <c r="DP28" s="624"/>
      <c r="DQ28" s="624"/>
      <c r="DR28" s="624"/>
      <c r="DS28" s="624"/>
      <c r="DT28" s="624"/>
      <c r="DU28" s="624"/>
      <c r="DV28" s="625"/>
      <c r="DW28" s="628">
        <v>15.5</v>
      </c>
      <c r="DX28" s="653"/>
      <c r="DY28" s="653"/>
      <c r="DZ28" s="653"/>
      <c r="EA28" s="653"/>
      <c r="EB28" s="653"/>
      <c r="EC28" s="654"/>
    </row>
    <row r="29" spans="2:133" ht="11.25" customHeight="1" x14ac:dyDescent="0.2">
      <c r="B29" s="620" t="s">
        <v>305</v>
      </c>
      <c r="C29" s="621"/>
      <c r="D29" s="621"/>
      <c r="E29" s="621"/>
      <c r="F29" s="621"/>
      <c r="G29" s="621"/>
      <c r="H29" s="621"/>
      <c r="I29" s="621"/>
      <c r="J29" s="621"/>
      <c r="K29" s="621"/>
      <c r="L29" s="621"/>
      <c r="M29" s="621"/>
      <c r="N29" s="621"/>
      <c r="O29" s="621"/>
      <c r="P29" s="621"/>
      <c r="Q29" s="622"/>
      <c r="R29" s="623">
        <v>40589</v>
      </c>
      <c r="S29" s="624"/>
      <c r="T29" s="624"/>
      <c r="U29" s="624"/>
      <c r="V29" s="624"/>
      <c r="W29" s="624"/>
      <c r="X29" s="624"/>
      <c r="Y29" s="625"/>
      <c r="Z29" s="626">
        <v>0.5</v>
      </c>
      <c r="AA29" s="626"/>
      <c r="AB29" s="626"/>
      <c r="AC29" s="626"/>
      <c r="AD29" s="627" t="s">
        <v>132</v>
      </c>
      <c r="AE29" s="627"/>
      <c r="AF29" s="627"/>
      <c r="AG29" s="627"/>
      <c r="AH29" s="627"/>
      <c r="AI29" s="627"/>
      <c r="AJ29" s="627"/>
      <c r="AK29" s="627"/>
      <c r="AL29" s="628" t="s">
        <v>245</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306</v>
      </c>
      <c r="CE29" s="660"/>
      <c r="CF29" s="620" t="s">
        <v>72</v>
      </c>
      <c r="CG29" s="621"/>
      <c r="CH29" s="621"/>
      <c r="CI29" s="621"/>
      <c r="CJ29" s="621"/>
      <c r="CK29" s="621"/>
      <c r="CL29" s="621"/>
      <c r="CM29" s="621"/>
      <c r="CN29" s="621"/>
      <c r="CO29" s="621"/>
      <c r="CP29" s="621"/>
      <c r="CQ29" s="622"/>
      <c r="CR29" s="623">
        <v>747770</v>
      </c>
      <c r="CS29" s="655"/>
      <c r="CT29" s="655"/>
      <c r="CU29" s="655"/>
      <c r="CV29" s="655"/>
      <c r="CW29" s="655"/>
      <c r="CX29" s="655"/>
      <c r="CY29" s="656"/>
      <c r="CZ29" s="628">
        <v>9</v>
      </c>
      <c r="DA29" s="653"/>
      <c r="DB29" s="653"/>
      <c r="DC29" s="657"/>
      <c r="DD29" s="632">
        <v>714751</v>
      </c>
      <c r="DE29" s="655"/>
      <c r="DF29" s="655"/>
      <c r="DG29" s="655"/>
      <c r="DH29" s="655"/>
      <c r="DI29" s="655"/>
      <c r="DJ29" s="655"/>
      <c r="DK29" s="656"/>
      <c r="DL29" s="632">
        <v>714751</v>
      </c>
      <c r="DM29" s="655"/>
      <c r="DN29" s="655"/>
      <c r="DO29" s="655"/>
      <c r="DP29" s="655"/>
      <c r="DQ29" s="655"/>
      <c r="DR29" s="655"/>
      <c r="DS29" s="655"/>
      <c r="DT29" s="655"/>
      <c r="DU29" s="655"/>
      <c r="DV29" s="656"/>
      <c r="DW29" s="628">
        <v>15.5</v>
      </c>
      <c r="DX29" s="653"/>
      <c r="DY29" s="653"/>
      <c r="DZ29" s="653"/>
      <c r="EA29" s="653"/>
      <c r="EB29" s="653"/>
      <c r="EC29" s="654"/>
    </row>
    <row r="30" spans="2:133" ht="11.25" customHeight="1" x14ac:dyDescent="0.2">
      <c r="B30" s="620" t="s">
        <v>307</v>
      </c>
      <c r="C30" s="621"/>
      <c r="D30" s="621"/>
      <c r="E30" s="621"/>
      <c r="F30" s="621"/>
      <c r="G30" s="621"/>
      <c r="H30" s="621"/>
      <c r="I30" s="621"/>
      <c r="J30" s="621"/>
      <c r="K30" s="621"/>
      <c r="L30" s="621"/>
      <c r="M30" s="621"/>
      <c r="N30" s="621"/>
      <c r="O30" s="621"/>
      <c r="P30" s="621"/>
      <c r="Q30" s="622"/>
      <c r="R30" s="623">
        <v>1614905</v>
      </c>
      <c r="S30" s="624"/>
      <c r="T30" s="624"/>
      <c r="U30" s="624"/>
      <c r="V30" s="624"/>
      <c r="W30" s="624"/>
      <c r="X30" s="624"/>
      <c r="Y30" s="625"/>
      <c r="Z30" s="626">
        <v>18.5</v>
      </c>
      <c r="AA30" s="626"/>
      <c r="AB30" s="626"/>
      <c r="AC30" s="626"/>
      <c r="AD30" s="627" t="s">
        <v>245</v>
      </c>
      <c r="AE30" s="627"/>
      <c r="AF30" s="627"/>
      <c r="AG30" s="627"/>
      <c r="AH30" s="627"/>
      <c r="AI30" s="627"/>
      <c r="AJ30" s="627"/>
      <c r="AK30" s="627"/>
      <c r="AL30" s="628" t="s">
        <v>132</v>
      </c>
      <c r="AM30" s="629"/>
      <c r="AN30" s="629"/>
      <c r="AO30" s="630"/>
      <c r="AP30" s="605" t="s">
        <v>223</v>
      </c>
      <c r="AQ30" s="606"/>
      <c r="AR30" s="606"/>
      <c r="AS30" s="606"/>
      <c r="AT30" s="606"/>
      <c r="AU30" s="606"/>
      <c r="AV30" s="606"/>
      <c r="AW30" s="606"/>
      <c r="AX30" s="606"/>
      <c r="AY30" s="606"/>
      <c r="AZ30" s="606"/>
      <c r="BA30" s="606"/>
      <c r="BB30" s="606"/>
      <c r="BC30" s="606"/>
      <c r="BD30" s="606"/>
      <c r="BE30" s="606"/>
      <c r="BF30" s="607"/>
      <c r="BG30" s="605" t="s">
        <v>308</v>
      </c>
      <c r="BH30" s="665"/>
      <c r="BI30" s="665"/>
      <c r="BJ30" s="665"/>
      <c r="BK30" s="665"/>
      <c r="BL30" s="665"/>
      <c r="BM30" s="665"/>
      <c r="BN30" s="665"/>
      <c r="BO30" s="665"/>
      <c r="BP30" s="665"/>
      <c r="BQ30" s="666"/>
      <c r="BR30" s="605" t="s">
        <v>309</v>
      </c>
      <c r="BS30" s="665"/>
      <c r="BT30" s="665"/>
      <c r="BU30" s="665"/>
      <c r="BV30" s="665"/>
      <c r="BW30" s="665"/>
      <c r="BX30" s="665"/>
      <c r="BY30" s="665"/>
      <c r="BZ30" s="665"/>
      <c r="CA30" s="665"/>
      <c r="CB30" s="666"/>
      <c r="CD30" s="661"/>
      <c r="CE30" s="662"/>
      <c r="CF30" s="620" t="s">
        <v>310</v>
      </c>
      <c r="CG30" s="621"/>
      <c r="CH30" s="621"/>
      <c r="CI30" s="621"/>
      <c r="CJ30" s="621"/>
      <c r="CK30" s="621"/>
      <c r="CL30" s="621"/>
      <c r="CM30" s="621"/>
      <c r="CN30" s="621"/>
      <c r="CO30" s="621"/>
      <c r="CP30" s="621"/>
      <c r="CQ30" s="622"/>
      <c r="CR30" s="623">
        <v>705304</v>
      </c>
      <c r="CS30" s="624"/>
      <c r="CT30" s="624"/>
      <c r="CU30" s="624"/>
      <c r="CV30" s="624"/>
      <c r="CW30" s="624"/>
      <c r="CX30" s="624"/>
      <c r="CY30" s="625"/>
      <c r="CZ30" s="628">
        <v>8.5</v>
      </c>
      <c r="DA30" s="653"/>
      <c r="DB30" s="653"/>
      <c r="DC30" s="657"/>
      <c r="DD30" s="632">
        <v>672285</v>
      </c>
      <c r="DE30" s="624"/>
      <c r="DF30" s="624"/>
      <c r="DG30" s="624"/>
      <c r="DH30" s="624"/>
      <c r="DI30" s="624"/>
      <c r="DJ30" s="624"/>
      <c r="DK30" s="625"/>
      <c r="DL30" s="632">
        <v>672285</v>
      </c>
      <c r="DM30" s="624"/>
      <c r="DN30" s="624"/>
      <c r="DO30" s="624"/>
      <c r="DP30" s="624"/>
      <c r="DQ30" s="624"/>
      <c r="DR30" s="624"/>
      <c r="DS30" s="624"/>
      <c r="DT30" s="624"/>
      <c r="DU30" s="624"/>
      <c r="DV30" s="625"/>
      <c r="DW30" s="628">
        <v>14.6</v>
      </c>
      <c r="DX30" s="653"/>
      <c r="DY30" s="653"/>
      <c r="DZ30" s="653"/>
      <c r="EA30" s="653"/>
      <c r="EB30" s="653"/>
      <c r="EC30" s="654"/>
    </row>
    <row r="31" spans="2:133" ht="11.25" customHeight="1" x14ac:dyDescent="0.2">
      <c r="B31" s="636" t="s">
        <v>311</v>
      </c>
      <c r="C31" s="637"/>
      <c r="D31" s="637"/>
      <c r="E31" s="637"/>
      <c r="F31" s="637"/>
      <c r="G31" s="637"/>
      <c r="H31" s="637"/>
      <c r="I31" s="637"/>
      <c r="J31" s="637"/>
      <c r="K31" s="637"/>
      <c r="L31" s="637"/>
      <c r="M31" s="637"/>
      <c r="N31" s="637"/>
      <c r="O31" s="637"/>
      <c r="P31" s="637"/>
      <c r="Q31" s="638"/>
      <c r="R31" s="623" t="s">
        <v>132</v>
      </c>
      <c r="S31" s="624"/>
      <c r="T31" s="624"/>
      <c r="U31" s="624"/>
      <c r="V31" s="624"/>
      <c r="W31" s="624"/>
      <c r="X31" s="624"/>
      <c r="Y31" s="625"/>
      <c r="Z31" s="626" t="s">
        <v>245</v>
      </c>
      <c r="AA31" s="626"/>
      <c r="AB31" s="626"/>
      <c r="AC31" s="626"/>
      <c r="AD31" s="627" t="s">
        <v>132</v>
      </c>
      <c r="AE31" s="627"/>
      <c r="AF31" s="627"/>
      <c r="AG31" s="627"/>
      <c r="AH31" s="627"/>
      <c r="AI31" s="627"/>
      <c r="AJ31" s="627"/>
      <c r="AK31" s="627"/>
      <c r="AL31" s="628" t="s">
        <v>132</v>
      </c>
      <c r="AM31" s="629"/>
      <c r="AN31" s="629"/>
      <c r="AO31" s="630"/>
      <c r="AP31" s="669" t="s">
        <v>312</v>
      </c>
      <c r="AQ31" s="670"/>
      <c r="AR31" s="670"/>
      <c r="AS31" s="670"/>
      <c r="AT31" s="675" t="s">
        <v>313</v>
      </c>
      <c r="AU31" s="218"/>
      <c r="AV31" s="218"/>
      <c r="AW31" s="218"/>
      <c r="AX31" s="609" t="s">
        <v>189</v>
      </c>
      <c r="AY31" s="610"/>
      <c r="AZ31" s="610"/>
      <c r="BA31" s="610"/>
      <c r="BB31" s="610"/>
      <c r="BC31" s="610"/>
      <c r="BD31" s="610"/>
      <c r="BE31" s="610"/>
      <c r="BF31" s="611"/>
      <c r="BG31" s="679">
        <v>99.1</v>
      </c>
      <c r="BH31" s="667"/>
      <c r="BI31" s="667"/>
      <c r="BJ31" s="667"/>
      <c r="BK31" s="667"/>
      <c r="BL31" s="667"/>
      <c r="BM31" s="618">
        <v>98</v>
      </c>
      <c r="BN31" s="667"/>
      <c r="BO31" s="667"/>
      <c r="BP31" s="667"/>
      <c r="BQ31" s="668"/>
      <c r="BR31" s="679">
        <v>99.2</v>
      </c>
      <c r="BS31" s="667"/>
      <c r="BT31" s="667"/>
      <c r="BU31" s="667"/>
      <c r="BV31" s="667"/>
      <c r="BW31" s="667"/>
      <c r="BX31" s="618">
        <v>98.2</v>
      </c>
      <c r="BY31" s="667"/>
      <c r="BZ31" s="667"/>
      <c r="CA31" s="667"/>
      <c r="CB31" s="668"/>
      <c r="CD31" s="661"/>
      <c r="CE31" s="662"/>
      <c r="CF31" s="620" t="s">
        <v>314</v>
      </c>
      <c r="CG31" s="621"/>
      <c r="CH31" s="621"/>
      <c r="CI31" s="621"/>
      <c r="CJ31" s="621"/>
      <c r="CK31" s="621"/>
      <c r="CL31" s="621"/>
      <c r="CM31" s="621"/>
      <c r="CN31" s="621"/>
      <c r="CO31" s="621"/>
      <c r="CP31" s="621"/>
      <c r="CQ31" s="622"/>
      <c r="CR31" s="623">
        <v>42466</v>
      </c>
      <c r="CS31" s="655"/>
      <c r="CT31" s="655"/>
      <c r="CU31" s="655"/>
      <c r="CV31" s="655"/>
      <c r="CW31" s="655"/>
      <c r="CX31" s="655"/>
      <c r="CY31" s="656"/>
      <c r="CZ31" s="628">
        <v>0.5</v>
      </c>
      <c r="DA31" s="653"/>
      <c r="DB31" s="653"/>
      <c r="DC31" s="657"/>
      <c r="DD31" s="632">
        <v>42466</v>
      </c>
      <c r="DE31" s="655"/>
      <c r="DF31" s="655"/>
      <c r="DG31" s="655"/>
      <c r="DH31" s="655"/>
      <c r="DI31" s="655"/>
      <c r="DJ31" s="655"/>
      <c r="DK31" s="656"/>
      <c r="DL31" s="632">
        <v>42466</v>
      </c>
      <c r="DM31" s="655"/>
      <c r="DN31" s="655"/>
      <c r="DO31" s="655"/>
      <c r="DP31" s="655"/>
      <c r="DQ31" s="655"/>
      <c r="DR31" s="655"/>
      <c r="DS31" s="655"/>
      <c r="DT31" s="655"/>
      <c r="DU31" s="655"/>
      <c r="DV31" s="656"/>
      <c r="DW31" s="628">
        <v>0.9</v>
      </c>
      <c r="DX31" s="653"/>
      <c r="DY31" s="653"/>
      <c r="DZ31" s="653"/>
      <c r="EA31" s="653"/>
      <c r="EB31" s="653"/>
      <c r="EC31" s="654"/>
    </row>
    <row r="32" spans="2:133" ht="11.25" customHeight="1" x14ac:dyDescent="0.2">
      <c r="B32" s="620" t="s">
        <v>315</v>
      </c>
      <c r="C32" s="621"/>
      <c r="D32" s="621"/>
      <c r="E32" s="621"/>
      <c r="F32" s="621"/>
      <c r="G32" s="621"/>
      <c r="H32" s="621"/>
      <c r="I32" s="621"/>
      <c r="J32" s="621"/>
      <c r="K32" s="621"/>
      <c r="L32" s="621"/>
      <c r="M32" s="621"/>
      <c r="N32" s="621"/>
      <c r="O32" s="621"/>
      <c r="P32" s="621"/>
      <c r="Q32" s="622"/>
      <c r="R32" s="623">
        <v>556819</v>
      </c>
      <c r="S32" s="624"/>
      <c r="T32" s="624"/>
      <c r="U32" s="624"/>
      <c r="V32" s="624"/>
      <c r="W32" s="624"/>
      <c r="X32" s="624"/>
      <c r="Y32" s="625"/>
      <c r="Z32" s="626">
        <v>6.4</v>
      </c>
      <c r="AA32" s="626"/>
      <c r="AB32" s="626"/>
      <c r="AC32" s="626"/>
      <c r="AD32" s="627" t="s">
        <v>132</v>
      </c>
      <c r="AE32" s="627"/>
      <c r="AF32" s="627"/>
      <c r="AG32" s="627"/>
      <c r="AH32" s="627"/>
      <c r="AI32" s="627"/>
      <c r="AJ32" s="627"/>
      <c r="AK32" s="627"/>
      <c r="AL32" s="628" t="s">
        <v>245</v>
      </c>
      <c r="AM32" s="629"/>
      <c r="AN32" s="629"/>
      <c r="AO32" s="630"/>
      <c r="AP32" s="671"/>
      <c r="AQ32" s="672"/>
      <c r="AR32" s="672"/>
      <c r="AS32" s="672"/>
      <c r="AT32" s="676"/>
      <c r="AU32" s="214" t="s">
        <v>316</v>
      </c>
      <c r="AX32" s="620" t="s">
        <v>317</v>
      </c>
      <c r="AY32" s="621"/>
      <c r="AZ32" s="621"/>
      <c r="BA32" s="621"/>
      <c r="BB32" s="621"/>
      <c r="BC32" s="621"/>
      <c r="BD32" s="621"/>
      <c r="BE32" s="621"/>
      <c r="BF32" s="622"/>
      <c r="BG32" s="680">
        <v>98.8</v>
      </c>
      <c r="BH32" s="655"/>
      <c r="BI32" s="655"/>
      <c r="BJ32" s="655"/>
      <c r="BK32" s="655"/>
      <c r="BL32" s="655"/>
      <c r="BM32" s="629">
        <v>97.7</v>
      </c>
      <c r="BN32" s="655"/>
      <c r="BO32" s="655"/>
      <c r="BP32" s="655"/>
      <c r="BQ32" s="678"/>
      <c r="BR32" s="680">
        <v>99.1</v>
      </c>
      <c r="BS32" s="655"/>
      <c r="BT32" s="655"/>
      <c r="BU32" s="655"/>
      <c r="BV32" s="655"/>
      <c r="BW32" s="655"/>
      <c r="BX32" s="629">
        <v>98</v>
      </c>
      <c r="BY32" s="655"/>
      <c r="BZ32" s="655"/>
      <c r="CA32" s="655"/>
      <c r="CB32" s="678"/>
      <c r="CD32" s="663"/>
      <c r="CE32" s="664"/>
      <c r="CF32" s="620" t="s">
        <v>318</v>
      </c>
      <c r="CG32" s="621"/>
      <c r="CH32" s="621"/>
      <c r="CI32" s="621"/>
      <c r="CJ32" s="621"/>
      <c r="CK32" s="621"/>
      <c r="CL32" s="621"/>
      <c r="CM32" s="621"/>
      <c r="CN32" s="621"/>
      <c r="CO32" s="621"/>
      <c r="CP32" s="621"/>
      <c r="CQ32" s="622"/>
      <c r="CR32" s="623">
        <v>1</v>
      </c>
      <c r="CS32" s="624"/>
      <c r="CT32" s="624"/>
      <c r="CU32" s="624"/>
      <c r="CV32" s="624"/>
      <c r="CW32" s="624"/>
      <c r="CX32" s="624"/>
      <c r="CY32" s="625"/>
      <c r="CZ32" s="628">
        <v>0</v>
      </c>
      <c r="DA32" s="653"/>
      <c r="DB32" s="653"/>
      <c r="DC32" s="657"/>
      <c r="DD32" s="632">
        <v>1</v>
      </c>
      <c r="DE32" s="624"/>
      <c r="DF32" s="624"/>
      <c r="DG32" s="624"/>
      <c r="DH32" s="624"/>
      <c r="DI32" s="624"/>
      <c r="DJ32" s="624"/>
      <c r="DK32" s="625"/>
      <c r="DL32" s="632">
        <v>1</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319</v>
      </c>
      <c r="C33" s="621"/>
      <c r="D33" s="621"/>
      <c r="E33" s="621"/>
      <c r="F33" s="621"/>
      <c r="G33" s="621"/>
      <c r="H33" s="621"/>
      <c r="I33" s="621"/>
      <c r="J33" s="621"/>
      <c r="K33" s="621"/>
      <c r="L33" s="621"/>
      <c r="M33" s="621"/>
      <c r="N33" s="621"/>
      <c r="O33" s="621"/>
      <c r="P33" s="621"/>
      <c r="Q33" s="622"/>
      <c r="R33" s="623">
        <v>37455</v>
      </c>
      <c r="S33" s="624"/>
      <c r="T33" s="624"/>
      <c r="U33" s="624"/>
      <c r="V33" s="624"/>
      <c r="W33" s="624"/>
      <c r="X33" s="624"/>
      <c r="Y33" s="625"/>
      <c r="Z33" s="626">
        <v>0.4</v>
      </c>
      <c r="AA33" s="626"/>
      <c r="AB33" s="626"/>
      <c r="AC33" s="626"/>
      <c r="AD33" s="627">
        <v>190</v>
      </c>
      <c r="AE33" s="627"/>
      <c r="AF33" s="627"/>
      <c r="AG33" s="627"/>
      <c r="AH33" s="627"/>
      <c r="AI33" s="627"/>
      <c r="AJ33" s="627"/>
      <c r="AK33" s="627"/>
      <c r="AL33" s="628">
        <v>0</v>
      </c>
      <c r="AM33" s="629"/>
      <c r="AN33" s="629"/>
      <c r="AO33" s="630"/>
      <c r="AP33" s="673"/>
      <c r="AQ33" s="674"/>
      <c r="AR33" s="674"/>
      <c r="AS33" s="674"/>
      <c r="AT33" s="677"/>
      <c r="AU33" s="219"/>
      <c r="AV33" s="219"/>
      <c r="AW33" s="219"/>
      <c r="AX33" s="644" t="s">
        <v>320</v>
      </c>
      <c r="AY33" s="645"/>
      <c r="AZ33" s="645"/>
      <c r="BA33" s="645"/>
      <c r="BB33" s="645"/>
      <c r="BC33" s="645"/>
      <c r="BD33" s="645"/>
      <c r="BE33" s="645"/>
      <c r="BF33" s="646"/>
      <c r="BG33" s="681">
        <v>99.2</v>
      </c>
      <c r="BH33" s="682"/>
      <c r="BI33" s="682"/>
      <c r="BJ33" s="682"/>
      <c r="BK33" s="682"/>
      <c r="BL33" s="682"/>
      <c r="BM33" s="683">
        <v>98.1</v>
      </c>
      <c r="BN33" s="682"/>
      <c r="BO33" s="682"/>
      <c r="BP33" s="682"/>
      <c r="BQ33" s="684"/>
      <c r="BR33" s="681">
        <v>99.2</v>
      </c>
      <c r="BS33" s="682"/>
      <c r="BT33" s="682"/>
      <c r="BU33" s="682"/>
      <c r="BV33" s="682"/>
      <c r="BW33" s="682"/>
      <c r="BX33" s="683">
        <v>98.3</v>
      </c>
      <c r="BY33" s="682"/>
      <c r="BZ33" s="682"/>
      <c r="CA33" s="682"/>
      <c r="CB33" s="684"/>
      <c r="CD33" s="620" t="s">
        <v>321</v>
      </c>
      <c r="CE33" s="621"/>
      <c r="CF33" s="621"/>
      <c r="CG33" s="621"/>
      <c r="CH33" s="621"/>
      <c r="CI33" s="621"/>
      <c r="CJ33" s="621"/>
      <c r="CK33" s="621"/>
      <c r="CL33" s="621"/>
      <c r="CM33" s="621"/>
      <c r="CN33" s="621"/>
      <c r="CO33" s="621"/>
      <c r="CP33" s="621"/>
      <c r="CQ33" s="622"/>
      <c r="CR33" s="623">
        <v>3740778</v>
      </c>
      <c r="CS33" s="655"/>
      <c r="CT33" s="655"/>
      <c r="CU33" s="655"/>
      <c r="CV33" s="655"/>
      <c r="CW33" s="655"/>
      <c r="CX33" s="655"/>
      <c r="CY33" s="656"/>
      <c r="CZ33" s="628">
        <v>45</v>
      </c>
      <c r="DA33" s="653"/>
      <c r="DB33" s="653"/>
      <c r="DC33" s="657"/>
      <c r="DD33" s="632">
        <v>3024978</v>
      </c>
      <c r="DE33" s="655"/>
      <c r="DF33" s="655"/>
      <c r="DG33" s="655"/>
      <c r="DH33" s="655"/>
      <c r="DI33" s="655"/>
      <c r="DJ33" s="655"/>
      <c r="DK33" s="656"/>
      <c r="DL33" s="632">
        <v>2136515</v>
      </c>
      <c r="DM33" s="655"/>
      <c r="DN33" s="655"/>
      <c r="DO33" s="655"/>
      <c r="DP33" s="655"/>
      <c r="DQ33" s="655"/>
      <c r="DR33" s="655"/>
      <c r="DS33" s="655"/>
      <c r="DT33" s="655"/>
      <c r="DU33" s="655"/>
      <c r="DV33" s="656"/>
      <c r="DW33" s="628">
        <v>46.3</v>
      </c>
      <c r="DX33" s="653"/>
      <c r="DY33" s="653"/>
      <c r="DZ33" s="653"/>
      <c r="EA33" s="653"/>
      <c r="EB33" s="653"/>
      <c r="EC33" s="654"/>
    </row>
    <row r="34" spans="2:133" ht="11.25" customHeight="1" x14ac:dyDescent="0.2">
      <c r="B34" s="620" t="s">
        <v>322</v>
      </c>
      <c r="C34" s="621"/>
      <c r="D34" s="621"/>
      <c r="E34" s="621"/>
      <c r="F34" s="621"/>
      <c r="G34" s="621"/>
      <c r="H34" s="621"/>
      <c r="I34" s="621"/>
      <c r="J34" s="621"/>
      <c r="K34" s="621"/>
      <c r="L34" s="621"/>
      <c r="M34" s="621"/>
      <c r="N34" s="621"/>
      <c r="O34" s="621"/>
      <c r="P34" s="621"/>
      <c r="Q34" s="622"/>
      <c r="R34" s="623">
        <v>207398</v>
      </c>
      <c r="S34" s="624"/>
      <c r="T34" s="624"/>
      <c r="U34" s="624"/>
      <c r="V34" s="624"/>
      <c r="W34" s="624"/>
      <c r="X34" s="624"/>
      <c r="Y34" s="625"/>
      <c r="Z34" s="626">
        <v>2.4</v>
      </c>
      <c r="AA34" s="626"/>
      <c r="AB34" s="626"/>
      <c r="AC34" s="626"/>
      <c r="AD34" s="627" t="s">
        <v>132</v>
      </c>
      <c r="AE34" s="627"/>
      <c r="AF34" s="627"/>
      <c r="AG34" s="627"/>
      <c r="AH34" s="627"/>
      <c r="AI34" s="627"/>
      <c r="AJ34" s="627"/>
      <c r="AK34" s="627"/>
      <c r="AL34" s="628" t="s">
        <v>132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323</v>
      </c>
      <c r="CE34" s="621"/>
      <c r="CF34" s="621"/>
      <c r="CG34" s="621"/>
      <c r="CH34" s="621"/>
      <c r="CI34" s="621"/>
      <c r="CJ34" s="621"/>
      <c r="CK34" s="621"/>
      <c r="CL34" s="621"/>
      <c r="CM34" s="621"/>
      <c r="CN34" s="621"/>
      <c r="CO34" s="621"/>
      <c r="CP34" s="621"/>
      <c r="CQ34" s="622"/>
      <c r="CR34" s="623">
        <v>1335793</v>
      </c>
      <c r="CS34" s="624"/>
      <c r="CT34" s="624"/>
      <c r="CU34" s="624"/>
      <c r="CV34" s="624"/>
      <c r="CW34" s="624"/>
      <c r="CX34" s="624"/>
      <c r="CY34" s="625"/>
      <c r="CZ34" s="628">
        <v>16.100000000000001</v>
      </c>
      <c r="DA34" s="653"/>
      <c r="DB34" s="653"/>
      <c r="DC34" s="657"/>
      <c r="DD34" s="632">
        <v>1021779</v>
      </c>
      <c r="DE34" s="624"/>
      <c r="DF34" s="624"/>
      <c r="DG34" s="624"/>
      <c r="DH34" s="624"/>
      <c r="DI34" s="624"/>
      <c r="DJ34" s="624"/>
      <c r="DK34" s="625"/>
      <c r="DL34" s="632">
        <v>934538</v>
      </c>
      <c r="DM34" s="624"/>
      <c r="DN34" s="624"/>
      <c r="DO34" s="624"/>
      <c r="DP34" s="624"/>
      <c r="DQ34" s="624"/>
      <c r="DR34" s="624"/>
      <c r="DS34" s="624"/>
      <c r="DT34" s="624"/>
      <c r="DU34" s="624"/>
      <c r="DV34" s="625"/>
      <c r="DW34" s="628">
        <v>20.3</v>
      </c>
      <c r="DX34" s="653"/>
      <c r="DY34" s="653"/>
      <c r="DZ34" s="653"/>
      <c r="EA34" s="653"/>
      <c r="EB34" s="653"/>
      <c r="EC34" s="654"/>
    </row>
    <row r="35" spans="2:133" ht="11.25" customHeight="1" x14ac:dyDescent="0.2">
      <c r="B35" s="620" t="s">
        <v>324</v>
      </c>
      <c r="C35" s="621"/>
      <c r="D35" s="621"/>
      <c r="E35" s="621"/>
      <c r="F35" s="621"/>
      <c r="G35" s="621"/>
      <c r="H35" s="621"/>
      <c r="I35" s="621"/>
      <c r="J35" s="621"/>
      <c r="K35" s="621"/>
      <c r="L35" s="621"/>
      <c r="M35" s="621"/>
      <c r="N35" s="621"/>
      <c r="O35" s="621"/>
      <c r="P35" s="621"/>
      <c r="Q35" s="622"/>
      <c r="R35" s="623">
        <v>104249</v>
      </c>
      <c r="S35" s="624"/>
      <c r="T35" s="624"/>
      <c r="U35" s="624"/>
      <c r="V35" s="624"/>
      <c r="W35" s="624"/>
      <c r="X35" s="624"/>
      <c r="Y35" s="625"/>
      <c r="Z35" s="626">
        <v>1.2</v>
      </c>
      <c r="AA35" s="626"/>
      <c r="AB35" s="626"/>
      <c r="AC35" s="626"/>
      <c r="AD35" s="627" t="s">
        <v>132</v>
      </c>
      <c r="AE35" s="627"/>
      <c r="AF35" s="627"/>
      <c r="AG35" s="627"/>
      <c r="AH35" s="627"/>
      <c r="AI35" s="627"/>
      <c r="AJ35" s="627"/>
      <c r="AK35" s="627"/>
      <c r="AL35" s="628" t="s">
        <v>132</v>
      </c>
      <c r="AM35" s="629"/>
      <c r="AN35" s="629"/>
      <c r="AO35" s="630"/>
      <c r="AP35" s="222"/>
      <c r="AQ35" s="605" t="s">
        <v>325</v>
      </c>
      <c r="AR35" s="606"/>
      <c r="AS35" s="606"/>
      <c r="AT35" s="606"/>
      <c r="AU35" s="606"/>
      <c r="AV35" s="606"/>
      <c r="AW35" s="606"/>
      <c r="AX35" s="606"/>
      <c r="AY35" s="606"/>
      <c r="AZ35" s="606"/>
      <c r="BA35" s="606"/>
      <c r="BB35" s="606"/>
      <c r="BC35" s="606"/>
      <c r="BD35" s="606"/>
      <c r="BE35" s="606"/>
      <c r="BF35" s="607"/>
      <c r="BG35" s="605" t="s">
        <v>326</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327</v>
      </c>
      <c r="CE35" s="621"/>
      <c r="CF35" s="621"/>
      <c r="CG35" s="621"/>
      <c r="CH35" s="621"/>
      <c r="CI35" s="621"/>
      <c r="CJ35" s="621"/>
      <c r="CK35" s="621"/>
      <c r="CL35" s="621"/>
      <c r="CM35" s="621"/>
      <c r="CN35" s="621"/>
      <c r="CO35" s="621"/>
      <c r="CP35" s="621"/>
      <c r="CQ35" s="622"/>
      <c r="CR35" s="623">
        <v>12872</v>
      </c>
      <c r="CS35" s="655"/>
      <c r="CT35" s="655"/>
      <c r="CU35" s="655"/>
      <c r="CV35" s="655"/>
      <c r="CW35" s="655"/>
      <c r="CX35" s="655"/>
      <c r="CY35" s="656"/>
      <c r="CZ35" s="628">
        <v>0.2</v>
      </c>
      <c r="DA35" s="653"/>
      <c r="DB35" s="653"/>
      <c r="DC35" s="657"/>
      <c r="DD35" s="632">
        <v>12872</v>
      </c>
      <c r="DE35" s="655"/>
      <c r="DF35" s="655"/>
      <c r="DG35" s="655"/>
      <c r="DH35" s="655"/>
      <c r="DI35" s="655"/>
      <c r="DJ35" s="655"/>
      <c r="DK35" s="656"/>
      <c r="DL35" s="632">
        <v>12872</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2">
      <c r="B36" s="620" t="s">
        <v>328</v>
      </c>
      <c r="C36" s="621"/>
      <c r="D36" s="621"/>
      <c r="E36" s="621"/>
      <c r="F36" s="621"/>
      <c r="G36" s="621"/>
      <c r="H36" s="621"/>
      <c r="I36" s="621"/>
      <c r="J36" s="621"/>
      <c r="K36" s="621"/>
      <c r="L36" s="621"/>
      <c r="M36" s="621"/>
      <c r="N36" s="621"/>
      <c r="O36" s="621"/>
      <c r="P36" s="621"/>
      <c r="Q36" s="622"/>
      <c r="R36" s="623">
        <v>565701</v>
      </c>
      <c r="S36" s="624"/>
      <c r="T36" s="624"/>
      <c r="U36" s="624"/>
      <c r="V36" s="624"/>
      <c r="W36" s="624"/>
      <c r="X36" s="624"/>
      <c r="Y36" s="625"/>
      <c r="Z36" s="626">
        <v>6.5</v>
      </c>
      <c r="AA36" s="626"/>
      <c r="AB36" s="626"/>
      <c r="AC36" s="626"/>
      <c r="AD36" s="627" t="s">
        <v>132</v>
      </c>
      <c r="AE36" s="627"/>
      <c r="AF36" s="627"/>
      <c r="AG36" s="627"/>
      <c r="AH36" s="627"/>
      <c r="AI36" s="627"/>
      <c r="AJ36" s="627"/>
      <c r="AK36" s="627"/>
      <c r="AL36" s="628" t="s">
        <v>245</v>
      </c>
      <c r="AM36" s="629"/>
      <c r="AN36" s="629"/>
      <c r="AO36" s="630"/>
      <c r="AP36" s="222"/>
      <c r="AQ36" s="689" t="s">
        <v>329</v>
      </c>
      <c r="AR36" s="690"/>
      <c r="AS36" s="690"/>
      <c r="AT36" s="690"/>
      <c r="AU36" s="690"/>
      <c r="AV36" s="690"/>
      <c r="AW36" s="690"/>
      <c r="AX36" s="690"/>
      <c r="AY36" s="691"/>
      <c r="AZ36" s="612">
        <v>1287589</v>
      </c>
      <c r="BA36" s="613"/>
      <c r="BB36" s="613"/>
      <c r="BC36" s="613"/>
      <c r="BD36" s="613"/>
      <c r="BE36" s="613"/>
      <c r="BF36" s="685"/>
      <c r="BG36" s="609" t="s">
        <v>330</v>
      </c>
      <c r="BH36" s="610"/>
      <c r="BI36" s="610"/>
      <c r="BJ36" s="610"/>
      <c r="BK36" s="610"/>
      <c r="BL36" s="610"/>
      <c r="BM36" s="610"/>
      <c r="BN36" s="610"/>
      <c r="BO36" s="610"/>
      <c r="BP36" s="610"/>
      <c r="BQ36" s="610"/>
      <c r="BR36" s="610"/>
      <c r="BS36" s="610"/>
      <c r="BT36" s="610"/>
      <c r="BU36" s="611"/>
      <c r="BV36" s="612">
        <v>6322</v>
      </c>
      <c r="BW36" s="613"/>
      <c r="BX36" s="613"/>
      <c r="BY36" s="613"/>
      <c r="BZ36" s="613"/>
      <c r="CA36" s="613"/>
      <c r="CB36" s="685"/>
      <c r="CD36" s="620" t="s">
        <v>331</v>
      </c>
      <c r="CE36" s="621"/>
      <c r="CF36" s="621"/>
      <c r="CG36" s="621"/>
      <c r="CH36" s="621"/>
      <c r="CI36" s="621"/>
      <c r="CJ36" s="621"/>
      <c r="CK36" s="621"/>
      <c r="CL36" s="621"/>
      <c r="CM36" s="621"/>
      <c r="CN36" s="621"/>
      <c r="CO36" s="621"/>
      <c r="CP36" s="621"/>
      <c r="CQ36" s="622"/>
      <c r="CR36" s="623">
        <v>768052</v>
      </c>
      <c r="CS36" s="624"/>
      <c r="CT36" s="624"/>
      <c r="CU36" s="624"/>
      <c r="CV36" s="624"/>
      <c r="CW36" s="624"/>
      <c r="CX36" s="624"/>
      <c r="CY36" s="625"/>
      <c r="CZ36" s="628">
        <v>9.1999999999999993</v>
      </c>
      <c r="DA36" s="653"/>
      <c r="DB36" s="653"/>
      <c r="DC36" s="657"/>
      <c r="DD36" s="632">
        <v>645667</v>
      </c>
      <c r="DE36" s="624"/>
      <c r="DF36" s="624"/>
      <c r="DG36" s="624"/>
      <c r="DH36" s="624"/>
      <c r="DI36" s="624"/>
      <c r="DJ36" s="624"/>
      <c r="DK36" s="625"/>
      <c r="DL36" s="632">
        <v>485827</v>
      </c>
      <c r="DM36" s="624"/>
      <c r="DN36" s="624"/>
      <c r="DO36" s="624"/>
      <c r="DP36" s="624"/>
      <c r="DQ36" s="624"/>
      <c r="DR36" s="624"/>
      <c r="DS36" s="624"/>
      <c r="DT36" s="624"/>
      <c r="DU36" s="624"/>
      <c r="DV36" s="625"/>
      <c r="DW36" s="628">
        <v>10.5</v>
      </c>
      <c r="DX36" s="653"/>
      <c r="DY36" s="653"/>
      <c r="DZ36" s="653"/>
      <c r="EA36" s="653"/>
      <c r="EB36" s="653"/>
      <c r="EC36" s="654"/>
    </row>
    <row r="37" spans="2:133" ht="11.25" customHeight="1" x14ac:dyDescent="0.2">
      <c r="B37" s="620" t="s">
        <v>332</v>
      </c>
      <c r="C37" s="621"/>
      <c r="D37" s="621"/>
      <c r="E37" s="621"/>
      <c r="F37" s="621"/>
      <c r="G37" s="621"/>
      <c r="H37" s="621"/>
      <c r="I37" s="621"/>
      <c r="J37" s="621"/>
      <c r="K37" s="621"/>
      <c r="L37" s="621"/>
      <c r="M37" s="621"/>
      <c r="N37" s="621"/>
      <c r="O37" s="621"/>
      <c r="P37" s="621"/>
      <c r="Q37" s="622"/>
      <c r="R37" s="623">
        <v>131566</v>
      </c>
      <c r="S37" s="624"/>
      <c r="T37" s="624"/>
      <c r="U37" s="624"/>
      <c r="V37" s="624"/>
      <c r="W37" s="624"/>
      <c r="X37" s="624"/>
      <c r="Y37" s="625"/>
      <c r="Z37" s="626">
        <v>1.5</v>
      </c>
      <c r="AA37" s="626"/>
      <c r="AB37" s="626"/>
      <c r="AC37" s="626"/>
      <c r="AD37" s="627">
        <v>5284</v>
      </c>
      <c r="AE37" s="627"/>
      <c r="AF37" s="627"/>
      <c r="AG37" s="627"/>
      <c r="AH37" s="627"/>
      <c r="AI37" s="627"/>
      <c r="AJ37" s="627"/>
      <c r="AK37" s="627"/>
      <c r="AL37" s="628">
        <v>0.1</v>
      </c>
      <c r="AM37" s="629"/>
      <c r="AN37" s="629"/>
      <c r="AO37" s="630"/>
      <c r="AQ37" s="686" t="s">
        <v>333</v>
      </c>
      <c r="AR37" s="687"/>
      <c r="AS37" s="687"/>
      <c r="AT37" s="687"/>
      <c r="AU37" s="687"/>
      <c r="AV37" s="687"/>
      <c r="AW37" s="687"/>
      <c r="AX37" s="687"/>
      <c r="AY37" s="688"/>
      <c r="AZ37" s="623">
        <v>469000</v>
      </c>
      <c r="BA37" s="624"/>
      <c r="BB37" s="624"/>
      <c r="BC37" s="624"/>
      <c r="BD37" s="655"/>
      <c r="BE37" s="655"/>
      <c r="BF37" s="678"/>
      <c r="BG37" s="620" t="s">
        <v>334</v>
      </c>
      <c r="BH37" s="621"/>
      <c r="BI37" s="621"/>
      <c r="BJ37" s="621"/>
      <c r="BK37" s="621"/>
      <c r="BL37" s="621"/>
      <c r="BM37" s="621"/>
      <c r="BN37" s="621"/>
      <c r="BO37" s="621"/>
      <c r="BP37" s="621"/>
      <c r="BQ37" s="621"/>
      <c r="BR37" s="621"/>
      <c r="BS37" s="621"/>
      <c r="BT37" s="621"/>
      <c r="BU37" s="622"/>
      <c r="BV37" s="623">
        <v>6322</v>
      </c>
      <c r="BW37" s="624"/>
      <c r="BX37" s="624"/>
      <c r="BY37" s="624"/>
      <c r="BZ37" s="624"/>
      <c r="CA37" s="624"/>
      <c r="CB37" s="633"/>
      <c r="CD37" s="620" t="s">
        <v>335</v>
      </c>
      <c r="CE37" s="621"/>
      <c r="CF37" s="621"/>
      <c r="CG37" s="621"/>
      <c r="CH37" s="621"/>
      <c r="CI37" s="621"/>
      <c r="CJ37" s="621"/>
      <c r="CK37" s="621"/>
      <c r="CL37" s="621"/>
      <c r="CM37" s="621"/>
      <c r="CN37" s="621"/>
      <c r="CO37" s="621"/>
      <c r="CP37" s="621"/>
      <c r="CQ37" s="622"/>
      <c r="CR37" s="623">
        <v>72329</v>
      </c>
      <c r="CS37" s="655"/>
      <c r="CT37" s="655"/>
      <c r="CU37" s="655"/>
      <c r="CV37" s="655"/>
      <c r="CW37" s="655"/>
      <c r="CX37" s="655"/>
      <c r="CY37" s="656"/>
      <c r="CZ37" s="628">
        <v>0.9</v>
      </c>
      <c r="DA37" s="653"/>
      <c r="DB37" s="653"/>
      <c r="DC37" s="657"/>
      <c r="DD37" s="632">
        <v>72329</v>
      </c>
      <c r="DE37" s="655"/>
      <c r="DF37" s="655"/>
      <c r="DG37" s="655"/>
      <c r="DH37" s="655"/>
      <c r="DI37" s="655"/>
      <c r="DJ37" s="655"/>
      <c r="DK37" s="656"/>
      <c r="DL37" s="632">
        <v>22435</v>
      </c>
      <c r="DM37" s="655"/>
      <c r="DN37" s="655"/>
      <c r="DO37" s="655"/>
      <c r="DP37" s="655"/>
      <c r="DQ37" s="655"/>
      <c r="DR37" s="655"/>
      <c r="DS37" s="655"/>
      <c r="DT37" s="655"/>
      <c r="DU37" s="655"/>
      <c r="DV37" s="656"/>
      <c r="DW37" s="628">
        <v>0.5</v>
      </c>
      <c r="DX37" s="653"/>
      <c r="DY37" s="653"/>
      <c r="DZ37" s="653"/>
      <c r="EA37" s="653"/>
      <c r="EB37" s="653"/>
      <c r="EC37" s="654"/>
    </row>
    <row r="38" spans="2:133" ht="11.25" customHeight="1" x14ac:dyDescent="0.2">
      <c r="B38" s="620" t="s">
        <v>336</v>
      </c>
      <c r="C38" s="621"/>
      <c r="D38" s="621"/>
      <c r="E38" s="621"/>
      <c r="F38" s="621"/>
      <c r="G38" s="621"/>
      <c r="H38" s="621"/>
      <c r="I38" s="621"/>
      <c r="J38" s="621"/>
      <c r="K38" s="621"/>
      <c r="L38" s="621"/>
      <c r="M38" s="621"/>
      <c r="N38" s="621"/>
      <c r="O38" s="621"/>
      <c r="P38" s="621"/>
      <c r="Q38" s="622"/>
      <c r="R38" s="623">
        <v>464954</v>
      </c>
      <c r="S38" s="624"/>
      <c r="T38" s="624"/>
      <c r="U38" s="624"/>
      <c r="V38" s="624"/>
      <c r="W38" s="624"/>
      <c r="X38" s="624"/>
      <c r="Y38" s="625"/>
      <c r="Z38" s="626">
        <v>5.3</v>
      </c>
      <c r="AA38" s="626"/>
      <c r="AB38" s="626"/>
      <c r="AC38" s="626"/>
      <c r="AD38" s="627" t="s">
        <v>132</v>
      </c>
      <c r="AE38" s="627"/>
      <c r="AF38" s="627"/>
      <c r="AG38" s="627"/>
      <c r="AH38" s="627"/>
      <c r="AI38" s="627"/>
      <c r="AJ38" s="627"/>
      <c r="AK38" s="627"/>
      <c r="AL38" s="628" t="s">
        <v>132</v>
      </c>
      <c r="AM38" s="629"/>
      <c r="AN38" s="629"/>
      <c r="AO38" s="630"/>
      <c r="AQ38" s="686" t="s">
        <v>337</v>
      </c>
      <c r="AR38" s="687"/>
      <c r="AS38" s="687"/>
      <c r="AT38" s="687"/>
      <c r="AU38" s="687"/>
      <c r="AV38" s="687"/>
      <c r="AW38" s="687"/>
      <c r="AX38" s="687"/>
      <c r="AY38" s="688"/>
      <c r="AZ38" s="623" t="s">
        <v>132</v>
      </c>
      <c r="BA38" s="624"/>
      <c r="BB38" s="624"/>
      <c r="BC38" s="624"/>
      <c r="BD38" s="655"/>
      <c r="BE38" s="655"/>
      <c r="BF38" s="678"/>
      <c r="BG38" s="620" t="s">
        <v>338</v>
      </c>
      <c r="BH38" s="621"/>
      <c r="BI38" s="621"/>
      <c r="BJ38" s="621"/>
      <c r="BK38" s="621"/>
      <c r="BL38" s="621"/>
      <c r="BM38" s="621"/>
      <c r="BN38" s="621"/>
      <c r="BO38" s="621"/>
      <c r="BP38" s="621"/>
      <c r="BQ38" s="621"/>
      <c r="BR38" s="621"/>
      <c r="BS38" s="621"/>
      <c r="BT38" s="621"/>
      <c r="BU38" s="622"/>
      <c r="BV38" s="623">
        <v>2170</v>
      </c>
      <c r="BW38" s="624"/>
      <c r="BX38" s="624"/>
      <c r="BY38" s="624"/>
      <c r="BZ38" s="624"/>
      <c r="CA38" s="624"/>
      <c r="CB38" s="633"/>
      <c r="CD38" s="620" t="s">
        <v>339</v>
      </c>
      <c r="CE38" s="621"/>
      <c r="CF38" s="621"/>
      <c r="CG38" s="621"/>
      <c r="CH38" s="621"/>
      <c r="CI38" s="621"/>
      <c r="CJ38" s="621"/>
      <c r="CK38" s="621"/>
      <c r="CL38" s="621"/>
      <c r="CM38" s="621"/>
      <c r="CN38" s="621"/>
      <c r="CO38" s="621"/>
      <c r="CP38" s="621"/>
      <c r="CQ38" s="622"/>
      <c r="CR38" s="623">
        <v>818589</v>
      </c>
      <c r="CS38" s="624"/>
      <c r="CT38" s="624"/>
      <c r="CU38" s="624"/>
      <c r="CV38" s="624"/>
      <c r="CW38" s="624"/>
      <c r="CX38" s="624"/>
      <c r="CY38" s="625"/>
      <c r="CZ38" s="628">
        <v>9.8000000000000007</v>
      </c>
      <c r="DA38" s="653"/>
      <c r="DB38" s="653"/>
      <c r="DC38" s="657"/>
      <c r="DD38" s="632">
        <v>647660</v>
      </c>
      <c r="DE38" s="624"/>
      <c r="DF38" s="624"/>
      <c r="DG38" s="624"/>
      <c r="DH38" s="624"/>
      <c r="DI38" s="624"/>
      <c r="DJ38" s="624"/>
      <c r="DK38" s="625"/>
      <c r="DL38" s="632">
        <v>614602</v>
      </c>
      <c r="DM38" s="624"/>
      <c r="DN38" s="624"/>
      <c r="DO38" s="624"/>
      <c r="DP38" s="624"/>
      <c r="DQ38" s="624"/>
      <c r="DR38" s="624"/>
      <c r="DS38" s="624"/>
      <c r="DT38" s="624"/>
      <c r="DU38" s="624"/>
      <c r="DV38" s="625"/>
      <c r="DW38" s="628">
        <v>13.3</v>
      </c>
      <c r="DX38" s="653"/>
      <c r="DY38" s="653"/>
      <c r="DZ38" s="653"/>
      <c r="EA38" s="653"/>
      <c r="EB38" s="653"/>
      <c r="EC38" s="654"/>
    </row>
    <row r="39" spans="2:133" ht="11.25" customHeight="1" x14ac:dyDescent="0.2">
      <c r="B39" s="620" t="s">
        <v>340</v>
      </c>
      <c r="C39" s="621"/>
      <c r="D39" s="621"/>
      <c r="E39" s="621"/>
      <c r="F39" s="621"/>
      <c r="G39" s="621"/>
      <c r="H39" s="621"/>
      <c r="I39" s="621"/>
      <c r="J39" s="621"/>
      <c r="K39" s="621"/>
      <c r="L39" s="621"/>
      <c r="M39" s="621"/>
      <c r="N39" s="621"/>
      <c r="O39" s="621"/>
      <c r="P39" s="621"/>
      <c r="Q39" s="622"/>
      <c r="R39" s="623" t="s">
        <v>132</v>
      </c>
      <c r="S39" s="624"/>
      <c r="T39" s="624"/>
      <c r="U39" s="624"/>
      <c r="V39" s="624"/>
      <c r="W39" s="624"/>
      <c r="X39" s="624"/>
      <c r="Y39" s="625"/>
      <c r="Z39" s="626" t="s">
        <v>132</v>
      </c>
      <c r="AA39" s="626"/>
      <c r="AB39" s="626"/>
      <c r="AC39" s="626"/>
      <c r="AD39" s="627" t="s">
        <v>245</v>
      </c>
      <c r="AE39" s="627"/>
      <c r="AF39" s="627"/>
      <c r="AG39" s="627"/>
      <c r="AH39" s="627"/>
      <c r="AI39" s="627"/>
      <c r="AJ39" s="627"/>
      <c r="AK39" s="627"/>
      <c r="AL39" s="628" t="s">
        <v>132</v>
      </c>
      <c r="AM39" s="629"/>
      <c r="AN39" s="629"/>
      <c r="AO39" s="630"/>
      <c r="AQ39" s="686" t="s">
        <v>341</v>
      </c>
      <c r="AR39" s="687"/>
      <c r="AS39" s="687"/>
      <c r="AT39" s="687"/>
      <c r="AU39" s="687"/>
      <c r="AV39" s="687"/>
      <c r="AW39" s="687"/>
      <c r="AX39" s="687"/>
      <c r="AY39" s="688"/>
      <c r="AZ39" s="623" t="s">
        <v>132</v>
      </c>
      <c r="BA39" s="624"/>
      <c r="BB39" s="624"/>
      <c r="BC39" s="624"/>
      <c r="BD39" s="655"/>
      <c r="BE39" s="655"/>
      <c r="BF39" s="678"/>
      <c r="BG39" s="620" t="s">
        <v>342</v>
      </c>
      <c r="BH39" s="621"/>
      <c r="BI39" s="621"/>
      <c r="BJ39" s="621"/>
      <c r="BK39" s="621"/>
      <c r="BL39" s="621"/>
      <c r="BM39" s="621"/>
      <c r="BN39" s="621"/>
      <c r="BO39" s="621"/>
      <c r="BP39" s="621"/>
      <c r="BQ39" s="621"/>
      <c r="BR39" s="621"/>
      <c r="BS39" s="621"/>
      <c r="BT39" s="621"/>
      <c r="BU39" s="622"/>
      <c r="BV39" s="623">
        <v>3315</v>
      </c>
      <c r="BW39" s="624"/>
      <c r="BX39" s="624"/>
      <c r="BY39" s="624"/>
      <c r="BZ39" s="624"/>
      <c r="CA39" s="624"/>
      <c r="CB39" s="633"/>
      <c r="CD39" s="620" t="s">
        <v>343</v>
      </c>
      <c r="CE39" s="621"/>
      <c r="CF39" s="621"/>
      <c r="CG39" s="621"/>
      <c r="CH39" s="621"/>
      <c r="CI39" s="621"/>
      <c r="CJ39" s="621"/>
      <c r="CK39" s="621"/>
      <c r="CL39" s="621"/>
      <c r="CM39" s="621"/>
      <c r="CN39" s="621"/>
      <c r="CO39" s="621"/>
      <c r="CP39" s="621"/>
      <c r="CQ39" s="622"/>
      <c r="CR39" s="623">
        <v>656472</v>
      </c>
      <c r="CS39" s="655"/>
      <c r="CT39" s="655"/>
      <c r="CU39" s="655"/>
      <c r="CV39" s="655"/>
      <c r="CW39" s="655"/>
      <c r="CX39" s="655"/>
      <c r="CY39" s="656"/>
      <c r="CZ39" s="628">
        <v>7.9</v>
      </c>
      <c r="DA39" s="653"/>
      <c r="DB39" s="653"/>
      <c r="DC39" s="657"/>
      <c r="DD39" s="632">
        <v>548000</v>
      </c>
      <c r="DE39" s="655"/>
      <c r="DF39" s="655"/>
      <c r="DG39" s="655"/>
      <c r="DH39" s="655"/>
      <c r="DI39" s="655"/>
      <c r="DJ39" s="655"/>
      <c r="DK39" s="656"/>
      <c r="DL39" s="632" t="s">
        <v>245</v>
      </c>
      <c r="DM39" s="655"/>
      <c r="DN39" s="655"/>
      <c r="DO39" s="655"/>
      <c r="DP39" s="655"/>
      <c r="DQ39" s="655"/>
      <c r="DR39" s="655"/>
      <c r="DS39" s="655"/>
      <c r="DT39" s="655"/>
      <c r="DU39" s="655"/>
      <c r="DV39" s="656"/>
      <c r="DW39" s="628" t="s">
        <v>245</v>
      </c>
      <c r="DX39" s="653"/>
      <c r="DY39" s="653"/>
      <c r="DZ39" s="653"/>
      <c r="EA39" s="653"/>
      <c r="EB39" s="653"/>
      <c r="EC39" s="654"/>
    </row>
    <row r="40" spans="2:133" ht="11.25" customHeight="1" x14ac:dyDescent="0.2">
      <c r="B40" s="620" t="s">
        <v>344</v>
      </c>
      <c r="C40" s="621"/>
      <c r="D40" s="621"/>
      <c r="E40" s="621"/>
      <c r="F40" s="621"/>
      <c r="G40" s="621"/>
      <c r="H40" s="621"/>
      <c r="I40" s="621"/>
      <c r="J40" s="621"/>
      <c r="K40" s="621"/>
      <c r="L40" s="621"/>
      <c r="M40" s="621"/>
      <c r="N40" s="621"/>
      <c r="O40" s="621"/>
      <c r="P40" s="621"/>
      <c r="Q40" s="622"/>
      <c r="R40" s="623">
        <v>81654</v>
      </c>
      <c r="S40" s="624"/>
      <c r="T40" s="624"/>
      <c r="U40" s="624"/>
      <c r="V40" s="624"/>
      <c r="W40" s="624"/>
      <c r="X40" s="624"/>
      <c r="Y40" s="625"/>
      <c r="Z40" s="626">
        <v>0.9</v>
      </c>
      <c r="AA40" s="626"/>
      <c r="AB40" s="626"/>
      <c r="AC40" s="626"/>
      <c r="AD40" s="627" t="s">
        <v>245</v>
      </c>
      <c r="AE40" s="627"/>
      <c r="AF40" s="627"/>
      <c r="AG40" s="627"/>
      <c r="AH40" s="627"/>
      <c r="AI40" s="627"/>
      <c r="AJ40" s="627"/>
      <c r="AK40" s="627"/>
      <c r="AL40" s="628" t="s">
        <v>245</v>
      </c>
      <c r="AM40" s="629"/>
      <c r="AN40" s="629"/>
      <c r="AO40" s="630"/>
      <c r="AQ40" s="686" t="s">
        <v>345</v>
      </c>
      <c r="AR40" s="687"/>
      <c r="AS40" s="687"/>
      <c r="AT40" s="687"/>
      <c r="AU40" s="687"/>
      <c r="AV40" s="687"/>
      <c r="AW40" s="687"/>
      <c r="AX40" s="687"/>
      <c r="AY40" s="688"/>
      <c r="AZ40" s="623" t="s">
        <v>132</v>
      </c>
      <c r="BA40" s="624"/>
      <c r="BB40" s="624"/>
      <c r="BC40" s="624"/>
      <c r="BD40" s="655"/>
      <c r="BE40" s="655"/>
      <c r="BF40" s="678"/>
      <c r="BG40" s="671" t="s">
        <v>346</v>
      </c>
      <c r="BH40" s="672"/>
      <c r="BI40" s="672"/>
      <c r="BJ40" s="672"/>
      <c r="BK40" s="672"/>
      <c r="BL40" s="223"/>
      <c r="BM40" s="621" t="s">
        <v>347</v>
      </c>
      <c r="BN40" s="621"/>
      <c r="BO40" s="621"/>
      <c r="BP40" s="621"/>
      <c r="BQ40" s="621"/>
      <c r="BR40" s="621"/>
      <c r="BS40" s="621"/>
      <c r="BT40" s="621"/>
      <c r="BU40" s="622"/>
      <c r="BV40" s="623">
        <v>98</v>
      </c>
      <c r="BW40" s="624"/>
      <c r="BX40" s="624"/>
      <c r="BY40" s="624"/>
      <c r="BZ40" s="624"/>
      <c r="CA40" s="624"/>
      <c r="CB40" s="633"/>
      <c r="CD40" s="620" t="s">
        <v>348</v>
      </c>
      <c r="CE40" s="621"/>
      <c r="CF40" s="621"/>
      <c r="CG40" s="621"/>
      <c r="CH40" s="621"/>
      <c r="CI40" s="621"/>
      <c r="CJ40" s="621"/>
      <c r="CK40" s="621"/>
      <c r="CL40" s="621"/>
      <c r="CM40" s="621"/>
      <c r="CN40" s="621"/>
      <c r="CO40" s="621"/>
      <c r="CP40" s="621"/>
      <c r="CQ40" s="622"/>
      <c r="CR40" s="623">
        <v>149000</v>
      </c>
      <c r="CS40" s="624"/>
      <c r="CT40" s="624"/>
      <c r="CU40" s="624"/>
      <c r="CV40" s="624"/>
      <c r="CW40" s="624"/>
      <c r="CX40" s="624"/>
      <c r="CY40" s="625"/>
      <c r="CZ40" s="628">
        <v>1.8</v>
      </c>
      <c r="DA40" s="653"/>
      <c r="DB40" s="653"/>
      <c r="DC40" s="657"/>
      <c r="DD40" s="632">
        <v>149000</v>
      </c>
      <c r="DE40" s="624"/>
      <c r="DF40" s="624"/>
      <c r="DG40" s="624"/>
      <c r="DH40" s="624"/>
      <c r="DI40" s="624"/>
      <c r="DJ40" s="624"/>
      <c r="DK40" s="625"/>
      <c r="DL40" s="632">
        <v>88676</v>
      </c>
      <c r="DM40" s="624"/>
      <c r="DN40" s="624"/>
      <c r="DO40" s="624"/>
      <c r="DP40" s="624"/>
      <c r="DQ40" s="624"/>
      <c r="DR40" s="624"/>
      <c r="DS40" s="624"/>
      <c r="DT40" s="624"/>
      <c r="DU40" s="624"/>
      <c r="DV40" s="625"/>
      <c r="DW40" s="628">
        <v>1.9</v>
      </c>
      <c r="DX40" s="653"/>
      <c r="DY40" s="653"/>
      <c r="DZ40" s="653"/>
      <c r="EA40" s="653"/>
      <c r="EB40" s="653"/>
      <c r="EC40" s="654"/>
    </row>
    <row r="41" spans="2:133" ht="11.25" customHeight="1" x14ac:dyDescent="0.2">
      <c r="B41" s="644" t="s">
        <v>349</v>
      </c>
      <c r="C41" s="645"/>
      <c r="D41" s="645"/>
      <c r="E41" s="645"/>
      <c r="F41" s="645"/>
      <c r="G41" s="645"/>
      <c r="H41" s="645"/>
      <c r="I41" s="645"/>
      <c r="J41" s="645"/>
      <c r="K41" s="645"/>
      <c r="L41" s="645"/>
      <c r="M41" s="645"/>
      <c r="N41" s="645"/>
      <c r="O41" s="645"/>
      <c r="P41" s="645"/>
      <c r="Q41" s="646"/>
      <c r="R41" s="695">
        <v>8740966</v>
      </c>
      <c r="S41" s="696"/>
      <c r="T41" s="696"/>
      <c r="U41" s="696"/>
      <c r="V41" s="696"/>
      <c r="W41" s="696"/>
      <c r="X41" s="696"/>
      <c r="Y41" s="700"/>
      <c r="Z41" s="701">
        <v>100</v>
      </c>
      <c r="AA41" s="701"/>
      <c r="AB41" s="701"/>
      <c r="AC41" s="701"/>
      <c r="AD41" s="702">
        <v>4529530</v>
      </c>
      <c r="AE41" s="702"/>
      <c r="AF41" s="702"/>
      <c r="AG41" s="702"/>
      <c r="AH41" s="702"/>
      <c r="AI41" s="702"/>
      <c r="AJ41" s="702"/>
      <c r="AK41" s="702"/>
      <c r="AL41" s="703">
        <v>100</v>
      </c>
      <c r="AM41" s="683"/>
      <c r="AN41" s="683"/>
      <c r="AO41" s="704"/>
      <c r="AQ41" s="686" t="s">
        <v>350</v>
      </c>
      <c r="AR41" s="687"/>
      <c r="AS41" s="687"/>
      <c r="AT41" s="687"/>
      <c r="AU41" s="687"/>
      <c r="AV41" s="687"/>
      <c r="AW41" s="687"/>
      <c r="AX41" s="687"/>
      <c r="AY41" s="688"/>
      <c r="AZ41" s="623">
        <v>215107</v>
      </c>
      <c r="BA41" s="624"/>
      <c r="BB41" s="624"/>
      <c r="BC41" s="624"/>
      <c r="BD41" s="655"/>
      <c r="BE41" s="655"/>
      <c r="BF41" s="678"/>
      <c r="BG41" s="671"/>
      <c r="BH41" s="672"/>
      <c r="BI41" s="672"/>
      <c r="BJ41" s="672"/>
      <c r="BK41" s="672"/>
      <c r="BL41" s="223"/>
      <c r="BM41" s="621" t="s">
        <v>351</v>
      </c>
      <c r="BN41" s="621"/>
      <c r="BO41" s="621"/>
      <c r="BP41" s="621"/>
      <c r="BQ41" s="621"/>
      <c r="BR41" s="621"/>
      <c r="BS41" s="621"/>
      <c r="BT41" s="621"/>
      <c r="BU41" s="622"/>
      <c r="BV41" s="623" t="s">
        <v>262</v>
      </c>
      <c r="BW41" s="624"/>
      <c r="BX41" s="624"/>
      <c r="BY41" s="624"/>
      <c r="BZ41" s="624"/>
      <c r="CA41" s="624"/>
      <c r="CB41" s="633"/>
      <c r="CD41" s="620" t="s">
        <v>352</v>
      </c>
      <c r="CE41" s="621"/>
      <c r="CF41" s="621"/>
      <c r="CG41" s="621"/>
      <c r="CH41" s="621"/>
      <c r="CI41" s="621"/>
      <c r="CJ41" s="621"/>
      <c r="CK41" s="621"/>
      <c r="CL41" s="621"/>
      <c r="CM41" s="621"/>
      <c r="CN41" s="621"/>
      <c r="CO41" s="621"/>
      <c r="CP41" s="621"/>
      <c r="CQ41" s="622"/>
      <c r="CR41" s="623" t="s">
        <v>132</v>
      </c>
      <c r="CS41" s="655"/>
      <c r="CT41" s="655"/>
      <c r="CU41" s="655"/>
      <c r="CV41" s="655"/>
      <c r="CW41" s="655"/>
      <c r="CX41" s="655"/>
      <c r="CY41" s="656"/>
      <c r="CZ41" s="628" t="s">
        <v>132</v>
      </c>
      <c r="DA41" s="653"/>
      <c r="DB41" s="653"/>
      <c r="DC41" s="657"/>
      <c r="DD41" s="632" t="s">
        <v>132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353</v>
      </c>
      <c r="AR42" s="693"/>
      <c r="AS42" s="693"/>
      <c r="AT42" s="693"/>
      <c r="AU42" s="693"/>
      <c r="AV42" s="693"/>
      <c r="AW42" s="693"/>
      <c r="AX42" s="693"/>
      <c r="AY42" s="694"/>
      <c r="AZ42" s="695">
        <v>603482</v>
      </c>
      <c r="BA42" s="696"/>
      <c r="BB42" s="696"/>
      <c r="BC42" s="696"/>
      <c r="BD42" s="682"/>
      <c r="BE42" s="682"/>
      <c r="BF42" s="684"/>
      <c r="BG42" s="673"/>
      <c r="BH42" s="674"/>
      <c r="BI42" s="674"/>
      <c r="BJ42" s="674"/>
      <c r="BK42" s="674"/>
      <c r="BL42" s="224"/>
      <c r="BM42" s="645" t="s">
        <v>354</v>
      </c>
      <c r="BN42" s="645"/>
      <c r="BO42" s="645"/>
      <c r="BP42" s="645"/>
      <c r="BQ42" s="645"/>
      <c r="BR42" s="645"/>
      <c r="BS42" s="645"/>
      <c r="BT42" s="645"/>
      <c r="BU42" s="646"/>
      <c r="BV42" s="695">
        <v>372</v>
      </c>
      <c r="BW42" s="696"/>
      <c r="BX42" s="696"/>
      <c r="BY42" s="696"/>
      <c r="BZ42" s="696"/>
      <c r="CA42" s="696"/>
      <c r="CB42" s="705"/>
      <c r="CD42" s="620" t="s">
        <v>355</v>
      </c>
      <c r="CE42" s="621"/>
      <c r="CF42" s="621"/>
      <c r="CG42" s="621"/>
      <c r="CH42" s="621"/>
      <c r="CI42" s="621"/>
      <c r="CJ42" s="621"/>
      <c r="CK42" s="621"/>
      <c r="CL42" s="621"/>
      <c r="CM42" s="621"/>
      <c r="CN42" s="621"/>
      <c r="CO42" s="621"/>
      <c r="CP42" s="621"/>
      <c r="CQ42" s="622"/>
      <c r="CR42" s="623">
        <v>780160</v>
      </c>
      <c r="CS42" s="655"/>
      <c r="CT42" s="655"/>
      <c r="CU42" s="655"/>
      <c r="CV42" s="655"/>
      <c r="CW42" s="655"/>
      <c r="CX42" s="655"/>
      <c r="CY42" s="656"/>
      <c r="CZ42" s="628">
        <v>9.4</v>
      </c>
      <c r="DA42" s="653"/>
      <c r="DB42" s="653"/>
      <c r="DC42" s="657"/>
      <c r="DD42" s="632">
        <v>86737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356</v>
      </c>
      <c r="CD43" s="620" t="s">
        <v>357</v>
      </c>
      <c r="CE43" s="621"/>
      <c r="CF43" s="621"/>
      <c r="CG43" s="621"/>
      <c r="CH43" s="621"/>
      <c r="CI43" s="621"/>
      <c r="CJ43" s="621"/>
      <c r="CK43" s="621"/>
      <c r="CL43" s="621"/>
      <c r="CM43" s="621"/>
      <c r="CN43" s="621"/>
      <c r="CO43" s="621"/>
      <c r="CP43" s="621"/>
      <c r="CQ43" s="622"/>
      <c r="CR43" s="623">
        <v>32489</v>
      </c>
      <c r="CS43" s="655"/>
      <c r="CT43" s="655"/>
      <c r="CU43" s="655"/>
      <c r="CV43" s="655"/>
      <c r="CW43" s="655"/>
      <c r="CX43" s="655"/>
      <c r="CY43" s="656"/>
      <c r="CZ43" s="628">
        <v>0.4</v>
      </c>
      <c r="DA43" s="653"/>
      <c r="DB43" s="653"/>
      <c r="DC43" s="657"/>
      <c r="DD43" s="632">
        <v>32489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358</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306</v>
      </c>
      <c r="CE44" s="660"/>
      <c r="CF44" s="620" t="s">
        <v>359</v>
      </c>
      <c r="CG44" s="621"/>
      <c r="CH44" s="621"/>
      <c r="CI44" s="621"/>
      <c r="CJ44" s="621"/>
      <c r="CK44" s="621"/>
      <c r="CL44" s="621"/>
      <c r="CM44" s="621"/>
      <c r="CN44" s="621"/>
      <c r="CO44" s="621"/>
      <c r="CP44" s="621"/>
      <c r="CQ44" s="622"/>
      <c r="CR44" s="623">
        <v>780160</v>
      </c>
      <c r="CS44" s="624"/>
      <c r="CT44" s="624"/>
      <c r="CU44" s="624"/>
      <c r="CV44" s="624"/>
      <c r="CW44" s="624"/>
      <c r="CX44" s="624"/>
      <c r="CY44" s="625"/>
      <c r="CZ44" s="628">
        <v>9.4</v>
      </c>
      <c r="DA44" s="629"/>
      <c r="DB44" s="629"/>
      <c r="DC44" s="635"/>
      <c r="DD44" s="632">
        <v>86737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360</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361</v>
      </c>
      <c r="CG45" s="621"/>
      <c r="CH45" s="621"/>
      <c r="CI45" s="621"/>
      <c r="CJ45" s="621"/>
      <c r="CK45" s="621"/>
      <c r="CL45" s="621"/>
      <c r="CM45" s="621"/>
      <c r="CN45" s="621"/>
      <c r="CO45" s="621"/>
      <c r="CP45" s="621"/>
      <c r="CQ45" s="622"/>
      <c r="CR45" s="623">
        <v>644809</v>
      </c>
      <c r="CS45" s="655"/>
      <c r="CT45" s="655"/>
      <c r="CU45" s="655"/>
      <c r="CV45" s="655"/>
      <c r="CW45" s="655"/>
      <c r="CX45" s="655"/>
      <c r="CY45" s="656"/>
      <c r="CZ45" s="628">
        <v>7.8</v>
      </c>
      <c r="DA45" s="653"/>
      <c r="DB45" s="653"/>
      <c r="DC45" s="657"/>
      <c r="DD45" s="632">
        <v>9947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362</v>
      </c>
      <c r="CG46" s="621"/>
      <c r="CH46" s="621"/>
      <c r="CI46" s="621"/>
      <c r="CJ46" s="621"/>
      <c r="CK46" s="621"/>
      <c r="CL46" s="621"/>
      <c r="CM46" s="621"/>
      <c r="CN46" s="621"/>
      <c r="CO46" s="621"/>
      <c r="CP46" s="621"/>
      <c r="CQ46" s="622"/>
      <c r="CR46" s="623">
        <v>135351</v>
      </c>
      <c r="CS46" s="624"/>
      <c r="CT46" s="624"/>
      <c r="CU46" s="624"/>
      <c r="CV46" s="624"/>
      <c r="CW46" s="624"/>
      <c r="CX46" s="624"/>
      <c r="CY46" s="625"/>
      <c r="CZ46" s="628">
        <v>1.6</v>
      </c>
      <c r="DA46" s="629"/>
      <c r="DB46" s="629"/>
      <c r="DC46" s="635"/>
      <c r="DD46" s="632">
        <v>76790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363</v>
      </c>
      <c r="CG47" s="621"/>
      <c r="CH47" s="621"/>
      <c r="CI47" s="621"/>
      <c r="CJ47" s="621"/>
      <c r="CK47" s="621"/>
      <c r="CL47" s="621"/>
      <c r="CM47" s="621"/>
      <c r="CN47" s="621"/>
      <c r="CO47" s="621"/>
      <c r="CP47" s="621"/>
      <c r="CQ47" s="622"/>
      <c r="CR47" s="623" t="s">
        <v>132</v>
      </c>
      <c r="CS47" s="655"/>
      <c r="CT47" s="655"/>
      <c r="CU47" s="655"/>
      <c r="CV47" s="655"/>
      <c r="CW47" s="655"/>
      <c r="CX47" s="655"/>
      <c r="CY47" s="656"/>
      <c r="CZ47" s="628" t="s">
        <v>262</v>
      </c>
      <c r="DA47" s="653"/>
      <c r="DB47" s="653"/>
      <c r="DC47" s="657"/>
      <c r="DD47" s="632" t="s">
        <v>245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364</v>
      </c>
      <c r="CG48" s="621"/>
      <c r="CH48" s="621"/>
      <c r="CI48" s="621"/>
      <c r="CJ48" s="621"/>
      <c r="CK48" s="621"/>
      <c r="CL48" s="621"/>
      <c r="CM48" s="621"/>
      <c r="CN48" s="621"/>
      <c r="CO48" s="621"/>
      <c r="CP48" s="621"/>
      <c r="CQ48" s="622"/>
      <c r="CR48" s="623" t="s">
        <v>245</v>
      </c>
      <c r="CS48" s="624"/>
      <c r="CT48" s="624"/>
      <c r="CU48" s="624"/>
      <c r="CV48" s="624"/>
      <c r="CW48" s="624"/>
      <c r="CX48" s="624"/>
      <c r="CY48" s="625"/>
      <c r="CZ48" s="628" t="s">
        <v>132</v>
      </c>
      <c r="DA48" s="629"/>
      <c r="DB48" s="629"/>
      <c r="DC48" s="635"/>
      <c r="DD48" s="632" t="s">
        <v>132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365</v>
      </c>
      <c r="CE49" s="645"/>
      <c r="CF49" s="645"/>
      <c r="CG49" s="645"/>
      <c r="CH49" s="645"/>
      <c r="CI49" s="645"/>
      <c r="CJ49" s="645"/>
      <c r="CK49" s="645"/>
      <c r="CL49" s="645"/>
      <c r="CM49" s="645"/>
      <c r="CN49" s="645"/>
      <c r="CO49" s="645"/>
      <c r="CP49" s="645"/>
      <c r="CQ49" s="646"/>
      <c r="CR49" s="695">
        <v>8319346</v>
      </c>
      <c r="CS49" s="682"/>
      <c r="CT49" s="682"/>
      <c r="CU49" s="682"/>
      <c r="CV49" s="682"/>
      <c r="CW49" s="682"/>
      <c r="CX49" s="682"/>
      <c r="CY49" s="711"/>
      <c r="CZ49" s="703">
        <v>100</v>
      </c>
      <c r="DA49" s="712"/>
      <c r="DB49" s="712"/>
      <c r="DC49" s="713"/>
      <c r="DD49" s="714">
        <v>5603779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XRnjmf6Xx+ZDjLdoEk3n/1sKmRYj3Rjo+sAbr0CUXWdlDrS1Plb5iN9/DU7eOEkoXu/d5Q64Pb2//rtnDXW9g==" saltValue="f2m5vv4WZMekRvmkh2mS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366</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367</v>
      </c>
      <c r="DK2" s="723"/>
      <c r="DL2" s="723"/>
      <c r="DM2" s="723"/>
      <c r="DN2" s="723"/>
      <c r="DO2" s="724"/>
      <c r="DP2" s="228"/>
      <c r="DQ2" s="722" t="s">
        <v>368</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369</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370</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371</v>
      </c>
      <c r="B5" s="728"/>
      <c r="C5" s="728"/>
      <c r="D5" s="728"/>
      <c r="E5" s="728"/>
      <c r="F5" s="728"/>
      <c r="G5" s="728"/>
      <c r="H5" s="728"/>
      <c r="I5" s="728"/>
      <c r="J5" s="728"/>
      <c r="K5" s="728"/>
      <c r="L5" s="728"/>
      <c r="M5" s="728"/>
      <c r="N5" s="728"/>
      <c r="O5" s="728"/>
      <c r="P5" s="729"/>
      <c r="Q5" s="733" t="s">
        <v>372</v>
      </c>
      <c r="R5" s="734"/>
      <c r="S5" s="734"/>
      <c r="T5" s="734"/>
      <c r="U5" s="735"/>
      <c r="V5" s="733" t="s">
        <v>373</v>
      </c>
      <c r="W5" s="734"/>
      <c r="X5" s="734"/>
      <c r="Y5" s="734"/>
      <c r="Z5" s="735"/>
      <c r="AA5" s="733" t="s">
        <v>374</v>
      </c>
      <c r="AB5" s="734"/>
      <c r="AC5" s="734"/>
      <c r="AD5" s="734"/>
      <c r="AE5" s="734"/>
      <c r="AF5" s="739" t="s">
        <v>375</v>
      </c>
      <c r="AG5" s="734"/>
      <c r="AH5" s="734"/>
      <c r="AI5" s="734"/>
      <c r="AJ5" s="740"/>
      <c r="AK5" s="734" t="s">
        <v>376</v>
      </c>
      <c r="AL5" s="734"/>
      <c r="AM5" s="734"/>
      <c r="AN5" s="734"/>
      <c r="AO5" s="735"/>
      <c r="AP5" s="733" t="s">
        <v>377</v>
      </c>
      <c r="AQ5" s="734"/>
      <c r="AR5" s="734"/>
      <c r="AS5" s="734"/>
      <c r="AT5" s="735"/>
      <c r="AU5" s="733" t="s">
        <v>378</v>
      </c>
      <c r="AV5" s="734"/>
      <c r="AW5" s="734"/>
      <c r="AX5" s="734"/>
      <c r="AY5" s="740"/>
      <c r="AZ5" s="232"/>
      <c r="BA5" s="232"/>
      <c r="BB5" s="232"/>
      <c r="BC5" s="232"/>
      <c r="BD5" s="232"/>
      <c r="BE5" s="233"/>
      <c r="BF5" s="233"/>
      <c r="BG5" s="233"/>
      <c r="BH5" s="233"/>
      <c r="BI5" s="233"/>
      <c r="BJ5" s="233"/>
      <c r="BK5" s="233"/>
      <c r="BL5" s="233"/>
      <c r="BM5" s="233"/>
      <c r="BN5" s="233"/>
      <c r="BO5" s="233"/>
      <c r="BP5" s="233"/>
      <c r="BQ5" s="727" t="s">
        <v>379</v>
      </c>
      <c r="BR5" s="728"/>
      <c r="BS5" s="728"/>
      <c r="BT5" s="728"/>
      <c r="BU5" s="728"/>
      <c r="BV5" s="728"/>
      <c r="BW5" s="728"/>
      <c r="BX5" s="728"/>
      <c r="BY5" s="728"/>
      <c r="BZ5" s="728"/>
      <c r="CA5" s="728"/>
      <c r="CB5" s="728"/>
      <c r="CC5" s="728"/>
      <c r="CD5" s="728"/>
      <c r="CE5" s="728"/>
      <c r="CF5" s="728"/>
      <c r="CG5" s="729"/>
      <c r="CH5" s="733" t="s">
        <v>380</v>
      </c>
      <c r="CI5" s="734"/>
      <c r="CJ5" s="734"/>
      <c r="CK5" s="734"/>
      <c r="CL5" s="735"/>
      <c r="CM5" s="733" t="s">
        <v>381</v>
      </c>
      <c r="CN5" s="734"/>
      <c r="CO5" s="734"/>
      <c r="CP5" s="734"/>
      <c r="CQ5" s="735"/>
      <c r="CR5" s="733" t="s">
        <v>382</v>
      </c>
      <c r="CS5" s="734"/>
      <c r="CT5" s="734"/>
      <c r="CU5" s="734"/>
      <c r="CV5" s="735"/>
      <c r="CW5" s="733" t="s">
        <v>383</v>
      </c>
      <c r="CX5" s="734"/>
      <c r="CY5" s="734"/>
      <c r="CZ5" s="734"/>
      <c r="DA5" s="735"/>
      <c r="DB5" s="733" t="s">
        <v>384</v>
      </c>
      <c r="DC5" s="734"/>
      <c r="DD5" s="734"/>
      <c r="DE5" s="734"/>
      <c r="DF5" s="735"/>
      <c r="DG5" s="763" t="s">
        <v>385</v>
      </c>
      <c r="DH5" s="764"/>
      <c r="DI5" s="764"/>
      <c r="DJ5" s="764"/>
      <c r="DK5" s="765"/>
      <c r="DL5" s="763" t="s">
        <v>386</v>
      </c>
      <c r="DM5" s="764"/>
      <c r="DN5" s="764"/>
      <c r="DO5" s="764"/>
      <c r="DP5" s="765"/>
      <c r="DQ5" s="733" t="s">
        <v>387</v>
      </c>
      <c r="DR5" s="734"/>
      <c r="DS5" s="734"/>
      <c r="DT5" s="734"/>
      <c r="DU5" s="735"/>
      <c r="DV5" s="733" t="s">
        <v>378</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388</v>
      </c>
      <c r="C7" s="750"/>
      <c r="D7" s="750"/>
      <c r="E7" s="750"/>
      <c r="F7" s="750"/>
      <c r="G7" s="750"/>
      <c r="H7" s="750"/>
      <c r="I7" s="750"/>
      <c r="J7" s="750"/>
      <c r="K7" s="750"/>
      <c r="L7" s="750"/>
      <c r="M7" s="750"/>
      <c r="N7" s="750"/>
      <c r="O7" s="750"/>
      <c r="P7" s="751"/>
      <c r="Q7" s="752">
        <v>8760</v>
      </c>
      <c r="R7" s="753"/>
      <c r="S7" s="753"/>
      <c r="T7" s="753"/>
      <c r="U7" s="753"/>
      <c r="V7" s="753">
        <v>8339</v>
      </c>
      <c r="W7" s="753"/>
      <c r="X7" s="753"/>
      <c r="Y7" s="753"/>
      <c r="Z7" s="753"/>
      <c r="AA7" s="753">
        <v>422</v>
      </c>
      <c r="AB7" s="753"/>
      <c r="AC7" s="753"/>
      <c r="AD7" s="753"/>
      <c r="AE7" s="754"/>
      <c r="AF7" s="755">
        <v>363</v>
      </c>
      <c r="AG7" s="756"/>
      <c r="AH7" s="756"/>
      <c r="AI7" s="756"/>
      <c r="AJ7" s="757"/>
      <c r="AK7" s="758">
        <v>104</v>
      </c>
      <c r="AL7" s="759"/>
      <c r="AM7" s="759"/>
      <c r="AN7" s="759"/>
      <c r="AO7" s="759"/>
      <c r="AP7" s="759">
        <v>7221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389</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390</v>
      </c>
      <c r="B23" s="789" t="s">
        <v>391</v>
      </c>
      <c r="C23" s="790"/>
      <c r="D23" s="790"/>
      <c r="E23" s="790"/>
      <c r="F23" s="790"/>
      <c r="G23" s="790"/>
      <c r="H23" s="790"/>
      <c r="I23" s="790"/>
      <c r="J23" s="790"/>
      <c r="K23" s="790"/>
      <c r="L23" s="790"/>
      <c r="M23" s="790"/>
      <c r="N23" s="790"/>
      <c r="O23" s="790"/>
      <c r="P23" s="791"/>
      <c r="Q23" s="792">
        <v>8740</v>
      </c>
      <c r="R23" s="793"/>
      <c r="S23" s="793"/>
      <c r="T23" s="793"/>
      <c r="U23" s="793"/>
      <c r="V23" s="793">
        <v>8319</v>
      </c>
      <c r="W23" s="793"/>
      <c r="X23" s="793"/>
      <c r="Y23" s="793"/>
      <c r="Z23" s="793"/>
      <c r="AA23" s="793">
        <v>422</v>
      </c>
      <c r="AB23" s="793"/>
      <c r="AC23" s="793"/>
      <c r="AD23" s="793"/>
      <c r="AE23" s="794"/>
      <c r="AF23" s="795">
        <v>363</v>
      </c>
      <c r="AG23" s="793"/>
      <c r="AH23" s="793"/>
      <c r="AI23" s="793"/>
      <c r="AJ23" s="796"/>
      <c r="AK23" s="797"/>
      <c r="AL23" s="798"/>
      <c r="AM23" s="798"/>
      <c r="AN23" s="798"/>
      <c r="AO23" s="798"/>
      <c r="AP23" s="793">
        <v>7221</v>
      </c>
      <c r="AQ23" s="793"/>
      <c r="AR23" s="793"/>
      <c r="AS23" s="793"/>
      <c r="AT23" s="793"/>
      <c r="AU23" s="809"/>
      <c r="AV23" s="809"/>
      <c r="AW23" s="809"/>
      <c r="AX23" s="809"/>
      <c r="AY23" s="810"/>
      <c r="AZ23" s="811" t="s">
        <v>392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394</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371</v>
      </c>
      <c r="B26" s="728"/>
      <c r="C26" s="728"/>
      <c r="D26" s="728"/>
      <c r="E26" s="728"/>
      <c r="F26" s="728"/>
      <c r="G26" s="728"/>
      <c r="H26" s="728"/>
      <c r="I26" s="728"/>
      <c r="J26" s="728"/>
      <c r="K26" s="728"/>
      <c r="L26" s="728"/>
      <c r="M26" s="728"/>
      <c r="N26" s="728"/>
      <c r="O26" s="728"/>
      <c r="P26" s="729"/>
      <c r="Q26" s="733" t="s">
        <v>395</v>
      </c>
      <c r="R26" s="734"/>
      <c r="S26" s="734"/>
      <c r="T26" s="734"/>
      <c r="U26" s="735"/>
      <c r="V26" s="733" t="s">
        <v>396</v>
      </c>
      <c r="W26" s="734"/>
      <c r="X26" s="734"/>
      <c r="Y26" s="734"/>
      <c r="Z26" s="735"/>
      <c r="AA26" s="733" t="s">
        <v>397</v>
      </c>
      <c r="AB26" s="734"/>
      <c r="AC26" s="734"/>
      <c r="AD26" s="734"/>
      <c r="AE26" s="734"/>
      <c r="AF26" s="814" t="s">
        <v>398</v>
      </c>
      <c r="AG26" s="815"/>
      <c r="AH26" s="815"/>
      <c r="AI26" s="815"/>
      <c r="AJ26" s="816"/>
      <c r="AK26" s="734" t="s">
        <v>399</v>
      </c>
      <c r="AL26" s="734"/>
      <c r="AM26" s="734"/>
      <c r="AN26" s="734"/>
      <c r="AO26" s="735"/>
      <c r="AP26" s="733" t="s">
        <v>400</v>
      </c>
      <c r="AQ26" s="734"/>
      <c r="AR26" s="734"/>
      <c r="AS26" s="734"/>
      <c r="AT26" s="735"/>
      <c r="AU26" s="733" t="s">
        <v>401</v>
      </c>
      <c r="AV26" s="734"/>
      <c r="AW26" s="734"/>
      <c r="AX26" s="734"/>
      <c r="AY26" s="735"/>
      <c r="AZ26" s="733" t="s">
        <v>402</v>
      </c>
      <c r="BA26" s="734"/>
      <c r="BB26" s="734"/>
      <c r="BC26" s="734"/>
      <c r="BD26" s="735"/>
      <c r="BE26" s="733" t="s">
        <v>378</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403</v>
      </c>
      <c r="C28" s="750"/>
      <c r="D28" s="750"/>
      <c r="E28" s="750"/>
      <c r="F28" s="750"/>
      <c r="G28" s="750"/>
      <c r="H28" s="750"/>
      <c r="I28" s="750"/>
      <c r="J28" s="750"/>
      <c r="K28" s="750"/>
      <c r="L28" s="750"/>
      <c r="M28" s="750"/>
      <c r="N28" s="750"/>
      <c r="O28" s="750"/>
      <c r="P28" s="751"/>
      <c r="Q28" s="822">
        <v>1798</v>
      </c>
      <c r="R28" s="823"/>
      <c r="S28" s="823"/>
      <c r="T28" s="823"/>
      <c r="U28" s="823"/>
      <c r="V28" s="823">
        <v>1792</v>
      </c>
      <c r="W28" s="823"/>
      <c r="X28" s="823"/>
      <c r="Y28" s="823"/>
      <c r="Z28" s="823"/>
      <c r="AA28" s="823">
        <v>6</v>
      </c>
      <c r="AB28" s="823"/>
      <c r="AC28" s="823"/>
      <c r="AD28" s="823"/>
      <c r="AE28" s="824"/>
      <c r="AF28" s="825">
        <v>6</v>
      </c>
      <c r="AG28" s="823"/>
      <c r="AH28" s="823"/>
      <c r="AI28" s="823"/>
      <c r="AJ28" s="826"/>
      <c r="AK28" s="827">
        <v>215</v>
      </c>
      <c r="AL28" s="828"/>
      <c r="AM28" s="828"/>
      <c r="AN28" s="828"/>
      <c r="AO28" s="828"/>
      <c r="AP28" s="828" t="s">
        <v>586</v>
      </c>
      <c r="AQ28" s="828"/>
      <c r="AR28" s="828"/>
      <c r="AS28" s="828"/>
      <c r="AT28" s="828"/>
      <c r="AU28" s="828" t="s">
        <v>586</v>
      </c>
      <c r="AV28" s="828"/>
      <c r="AW28" s="828"/>
      <c r="AX28" s="828"/>
      <c r="AY28" s="828"/>
      <c r="AZ28" s="829" t="s">
        <v>586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404</v>
      </c>
      <c r="C29" s="781"/>
      <c r="D29" s="781"/>
      <c r="E29" s="781"/>
      <c r="F29" s="781"/>
      <c r="G29" s="781"/>
      <c r="H29" s="781"/>
      <c r="I29" s="781"/>
      <c r="J29" s="781"/>
      <c r="K29" s="781"/>
      <c r="L29" s="781"/>
      <c r="M29" s="781"/>
      <c r="N29" s="781"/>
      <c r="O29" s="781"/>
      <c r="P29" s="782"/>
      <c r="Q29" s="783">
        <v>1676</v>
      </c>
      <c r="R29" s="784"/>
      <c r="S29" s="784"/>
      <c r="T29" s="784"/>
      <c r="U29" s="784"/>
      <c r="V29" s="784">
        <v>1626</v>
      </c>
      <c r="W29" s="784"/>
      <c r="X29" s="784"/>
      <c r="Y29" s="784"/>
      <c r="Z29" s="784"/>
      <c r="AA29" s="784">
        <v>51</v>
      </c>
      <c r="AB29" s="784"/>
      <c r="AC29" s="784"/>
      <c r="AD29" s="784"/>
      <c r="AE29" s="785"/>
      <c r="AF29" s="786">
        <v>51</v>
      </c>
      <c r="AG29" s="787"/>
      <c r="AH29" s="787"/>
      <c r="AI29" s="787"/>
      <c r="AJ29" s="788"/>
      <c r="AK29" s="834">
        <v>292</v>
      </c>
      <c r="AL29" s="830"/>
      <c r="AM29" s="830"/>
      <c r="AN29" s="830"/>
      <c r="AO29" s="830"/>
      <c r="AP29" s="830" t="s">
        <v>586</v>
      </c>
      <c r="AQ29" s="830"/>
      <c r="AR29" s="830"/>
      <c r="AS29" s="830"/>
      <c r="AT29" s="830"/>
      <c r="AU29" s="830" t="s">
        <v>586</v>
      </c>
      <c r="AV29" s="830"/>
      <c r="AW29" s="830"/>
      <c r="AX29" s="830"/>
      <c r="AY29" s="830"/>
      <c r="AZ29" s="831" t="s">
        <v>586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405</v>
      </c>
      <c r="C30" s="781"/>
      <c r="D30" s="781"/>
      <c r="E30" s="781"/>
      <c r="F30" s="781"/>
      <c r="G30" s="781"/>
      <c r="H30" s="781"/>
      <c r="I30" s="781"/>
      <c r="J30" s="781"/>
      <c r="K30" s="781"/>
      <c r="L30" s="781"/>
      <c r="M30" s="781"/>
      <c r="N30" s="781"/>
      <c r="O30" s="781"/>
      <c r="P30" s="782"/>
      <c r="Q30" s="783">
        <v>504</v>
      </c>
      <c r="R30" s="784"/>
      <c r="S30" s="784"/>
      <c r="T30" s="784"/>
      <c r="U30" s="784"/>
      <c r="V30" s="784">
        <v>493</v>
      </c>
      <c r="W30" s="784"/>
      <c r="X30" s="784"/>
      <c r="Y30" s="784"/>
      <c r="Z30" s="784"/>
      <c r="AA30" s="784">
        <v>11</v>
      </c>
      <c r="AB30" s="784"/>
      <c r="AC30" s="784"/>
      <c r="AD30" s="784"/>
      <c r="AE30" s="785"/>
      <c r="AF30" s="786">
        <v>11</v>
      </c>
      <c r="AG30" s="787"/>
      <c r="AH30" s="787"/>
      <c r="AI30" s="787"/>
      <c r="AJ30" s="788"/>
      <c r="AK30" s="834">
        <v>312</v>
      </c>
      <c r="AL30" s="830"/>
      <c r="AM30" s="830"/>
      <c r="AN30" s="830"/>
      <c r="AO30" s="830"/>
      <c r="AP30" s="830" t="s">
        <v>586</v>
      </c>
      <c r="AQ30" s="830"/>
      <c r="AR30" s="830"/>
      <c r="AS30" s="830"/>
      <c r="AT30" s="830"/>
      <c r="AU30" s="830" t="s">
        <v>586</v>
      </c>
      <c r="AV30" s="830"/>
      <c r="AW30" s="830"/>
      <c r="AX30" s="830"/>
      <c r="AY30" s="830"/>
      <c r="AZ30" s="831" t="s">
        <v>586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406</v>
      </c>
      <c r="C31" s="781"/>
      <c r="D31" s="781"/>
      <c r="E31" s="781"/>
      <c r="F31" s="781"/>
      <c r="G31" s="781"/>
      <c r="H31" s="781"/>
      <c r="I31" s="781"/>
      <c r="J31" s="781"/>
      <c r="K31" s="781"/>
      <c r="L31" s="781"/>
      <c r="M31" s="781"/>
      <c r="N31" s="781"/>
      <c r="O31" s="781"/>
      <c r="P31" s="782"/>
      <c r="Q31" s="783">
        <v>785</v>
      </c>
      <c r="R31" s="784"/>
      <c r="S31" s="784"/>
      <c r="T31" s="784"/>
      <c r="U31" s="784"/>
      <c r="V31" s="784">
        <v>712</v>
      </c>
      <c r="W31" s="784"/>
      <c r="X31" s="784"/>
      <c r="Y31" s="784"/>
      <c r="Z31" s="784"/>
      <c r="AA31" s="784">
        <v>73</v>
      </c>
      <c r="AB31" s="784"/>
      <c r="AC31" s="784"/>
      <c r="AD31" s="784"/>
      <c r="AE31" s="785"/>
      <c r="AF31" s="786">
        <v>92</v>
      </c>
      <c r="AG31" s="787"/>
      <c r="AH31" s="787"/>
      <c r="AI31" s="787"/>
      <c r="AJ31" s="788"/>
      <c r="AK31" s="834">
        <v>320</v>
      </c>
      <c r="AL31" s="830"/>
      <c r="AM31" s="830"/>
      <c r="AN31" s="830"/>
      <c r="AO31" s="830"/>
      <c r="AP31" s="830">
        <v>5150</v>
      </c>
      <c r="AQ31" s="830"/>
      <c r="AR31" s="830"/>
      <c r="AS31" s="830"/>
      <c r="AT31" s="830"/>
      <c r="AU31" s="830">
        <v>2441</v>
      </c>
      <c r="AV31" s="830"/>
      <c r="AW31" s="830"/>
      <c r="AX31" s="830"/>
      <c r="AY31" s="830"/>
      <c r="AZ31" s="831" t="s">
        <v>586</v>
      </c>
      <c r="BA31" s="831"/>
      <c r="BB31" s="831"/>
      <c r="BC31" s="831"/>
      <c r="BD31" s="831"/>
      <c r="BE31" s="832" t="s">
        <v>407</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390</v>
      </c>
      <c r="B63" s="789" t="s">
        <v>409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159</v>
      </c>
      <c r="AG63" s="844"/>
      <c r="AH63" s="844"/>
      <c r="AI63" s="844"/>
      <c r="AJ63" s="845"/>
      <c r="AK63" s="846"/>
      <c r="AL63" s="841"/>
      <c r="AM63" s="841"/>
      <c r="AN63" s="841"/>
      <c r="AO63" s="841"/>
      <c r="AP63" s="844">
        <v>5150</v>
      </c>
      <c r="AQ63" s="844"/>
      <c r="AR63" s="844"/>
      <c r="AS63" s="844"/>
      <c r="AT63" s="844"/>
      <c r="AU63" s="844">
        <v>2441</v>
      </c>
      <c r="AV63" s="844"/>
      <c r="AW63" s="844"/>
      <c r="AX63" s="844"/>
      <c r="AY63" s="844"/>
      <c r="AZ63" s="848"/>
      <c r="BA63" s="848"/>
      <c r="BB63" s="848"/>
      <c r="BC63" s="848"/>
      <c r="BD63" s="848"/>
      <c r="BE63" s="849"/>
      <c r="BF63" s="849"/>
      <c r="BG63" s="849"/>
      <c r="BH63" s="849"/>
      <c r="BI63" s="850"/>
      <c r="BJ63" s="851" t="s">
        <v>392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411</v>
      </c>
      <c r="B66" s="728"/>
      <c r="C66" s="728"/>
      <c r="D66" s="728"/>
      <c r="E66" s="728"/>
      <c r="F66" s="728"/>
      <c r="G66" s="728"/>
      <c r="H66" s="728"/>
      <c r="I66" s="728"/>
      <c r="J66" s="728"/>
      <c r="K66" s="728"/>
      <c r="L66" s="728"/>
      <c r="M66" s="728"/>
      <c r="N66" s="728"/>
      <c r="O66" s="728"/>
      <c r="P66" s="729"/>
      <c r="Q66" s="733" t="s">
        <v>395</v>
      </c>
      <c r="R66" s="734"/>
      <c r="S66" s="734"/>
      <c r="T66" s="734"/>
      <c r="U66" s="735"/>
      <c r="V66" s="733" t="s">
        <v>412</v>
      </c>
      <c r="W66" s="734"/>
      <c r="X66" s="734"/>
      <c r="Y66" s="734"/>
      <c r="Z66" s="735"/>
      <c r="AA66" s="733" t="s">
        <v>413</v>
      </c>
      <c r="AB66" s="734"/>
      <c r="AC66" s="734"/>
      <c r="AD66" s="734"/>
      <c r="AE66" s="735"/>
      <c r="AF66" s="854" t="s">
        <v>398</v>
      </c>
      <c r="AG66" s="815"/>
      <c r="AH66" s="815"/>
      <c r="AI66" s="815"/>
      <c r="AJ66" s="855"/>
      <c r="AK66" s="733" t="s">
        <v>399</v>
      </c>
      <c r="AL66" s="728"/>
      <c r="AM66" s="728"/>
      <c r="AN66" s="728"/>
      <c r="AO66" s="729"/>
      <c r="AP66" s="733" t="s">
        <v>414</v>
      </c>
      <c r="AQ66" s="734"/>
      <c r="AR66" s="734"/>
      <c r="AS66" s="734"/>
      <c r="AT66" s="735"/>
      <c r="AU66" s="733" t="s">
        <v>415</v>
      </c>
      <c r="AV66" s="734"/>
      <c r="AW66" s="734"/>
      <c r="AX66" s="734"/>
      <c r="AY66" s="735"/>
      <c r="AZ66" s="733" t="s">
        <v>378</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587</v>
      </c>
      <c r="C68" s="870"/>
      <c r="D68" s="870"/>
      <c r="E68" s="870"/>
      <c r="F68" s="870"/>
      <c r="G68" s="870"/>
      <c r="H68" s="870"/>
      <c r="I68" s="870"/>
      <c r="J68" s="870"/>
      <c r="K68" s="870"/>
      <c r="L68" s="870"/>
      <c r="M68" s="870"/>
      <c r="N68" s="870"/>
      <c r="O68" s="870"/>
      <c r="P68" s="871"/>
      <c r="Q68" s="872">
        <v>194</v>
      </c>
      <c r="R68" s="866"/>
      <c r="S68" s="866"/>
      <c r="T68" s="866"/>
      <c r="U68" s="866"/>
      <c r="V68" s="866">
        <v>178</v>
      </c>
      <c r="W68" s="866"/>
      <c r="X68" s="866"/>
      <c r="Y68" s="866"/>
      <c r="Z68" s="866"/>
      <c r="AA68" s="866">
        <v>16</v>
      </c>
      <c r="AB68" s="866"/>
      <c r="AC68" s="866"/>
      <c r="AD68" s="866"/>
      <c r="AE68" s="866"/>
      <c r="AF68" s="866">
        <v>16</v>
      </c>
      <c r="AG68" s="866"/>
      <c r="AH68" s="866"/>
      <c r="AI68" s="866"/>
      <c r="AJ68" s="866"/>
      <c r="AK68" s="866" t="s">
        <v>586</v>
      </c>
      <c r="AL68" s="866"/>
      <c r="AM68" s="866"/>
      <c r="AN68" s="866"/>
      <c r="AO68" s="866"/>
      <c r="AP68" s="866" t="s">
        <v>586</v>
      </c>
      <c r="AQ68" s="866"/>
      <c r="AR68" s="866"/>
      <c r="AS68" s="866"/>
      <c r="AT68" s="866"/>
      <c r="AU68" s="866" t="s">
        <v>586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588</v>
      </c>
      <c r="C69" s="874"/>
      <c r="D69" s="874"/>
      <c r="E69" s="874"/>
      <c r="F69" s="874"/>
      <c r="G69" s="874"/>
      <c r="H69" s="874"/>
      <c r="I69" s="874"/>
      <c r="J69" s="874"/>
      <c r="K69" s="874"/>
      <c r="L69" s="874"/>
      <c r="M69" s="874"/>
      <c r="N69" s="874"/>
      <c r="O69" s="874"/>
      <c r="P69" s="875"/>
      <c r="Q69" s="876">
        <v>1305178</v>
      </c>
      <c r="R69" s="830"/>
      <c r="S69" s="830"/>
      <c r="T69" s="830"/>
      <c r="U69" s="830"/>
      <c r="V69" s="830">
        <v>1290844</v>
      </c>
      <c r="W69" s="830"/>
      <c r="X69" s="830"/>
      <c r="Y69" s="830"/>
      <c r="Z69" s="830"/>
      <c r="AA69" s="830">
        <v>14334</v>
      </c>
      <c r="AB69" s="830"/>
      <c r="AC69" s="830"/>
      <c r="AD69" s="830"/>
      <c r="AE69" s="830"/>
      <c r="AF69" s="830">
        <v>14334</v>
      </c>
      <c r="AG69" s="830"/>
      <c r="AH69" s="830"/>
      <c r="AI69" s="830"/>
      <c r="AJ69" s="830"/>
      <c r="AK69" s="830">
        <v>9500</v>
      </c>
      <c r="AL69" s="830"/>
      <c r="AM69" s="830"/>
      <c r="AN69" s="830"/>
      <c r="AO69" s="830"/>
      <c r="AP69" s="830" t="s">
        <v>586</v>
      </c>
      <c r="AQ69" s="830"/>
      <c r="AR69" s="830"/>
      <c r="AS69" s="830"/>
      <c r="AT69" s="830"/>
      <c r="AU69" s="830" t="s">
        <v>586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596</v>
      </c>
      <c r="C70" s="874"/>
      <c r="D70" s="874"/>
      <c r="E70" s="874"/>
      <c r="F70" s="874"/>
      <c r="G70" s="874"/>
      <c r="H70" s="874"/>
      <c r="I70" s="874"/>
      <c r="J70" s="874"/>
      <c r="K70" s="874"/>
      <c r="L70" s="874"/>
      <c r="M70" s="874"/>
      <c r="N70" s="874"/>
      <c r="O70" s="874"/>
      <c r="P70" s="875"/>
      <c r="Q70" s="876">
        <v>39180</v>
      </c>
      <c r="R70" s="830"/>
      <c r="S70" s="830"/>
      <c r="T70" s="830"/>
      <c r="U70" s="830"/>
      <c r="V70" s="830">
        <v>36872</v>
      </c>
      <c r="W70" s="830"/>
      <c r="X70" s="830"/>
      <c r="Y70" s="830"/>
      <c r="Z70" s="830"/>
      <c r="AA70" s="830">
        <v>2308</v>
      </c>
      <c r="AB70" s="830"/>
      <c r="AC70" s="830"/>
      <c r="AD70" s="830"/>
      <c r="AE70" s="830"/>
      <c r="AF70" s="830">
        <v>23683</v>
      </c>
      <c r="AG70" s="830"/>
      <c r="AH70" s="830"/>
      <c r="AI70" s="830"/>
      <c r="AJ70" s="830"/>
      <c r="AK70" s="830" t="s">
        <v>586</v>
      </c>
      <c r="AL70" s="830"/>
      <c r="AM70" s="830"/>
      <c r="AN70" s="830"/>
      <c r="AO70" s="830"/>
      <c r="AP70" s="830">
        <v>98164</v>
      </c>
      <c r="AQ70" s="830"/>
      <c r="AR70" s="830"/>
      <c r="AS70" s="830"/>
      <c r="AT70" s="830"/>
      <c r="AU70" s="830" t="s">
        <v>586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597</v>
      </c>
      <c r="C71" s="874"/>
      <c r="D71" s="874"/>
      <c r="E71" s="874"/>
      <c r="F71" s="874"/>
      <c r="G71" s="874"/>
      <c r="H71" s="874"/>
      <c r="I71" s="874"/>
      <c r="J71" s="874"/>
      <c r="K71" s="874"/>
      <c r="L71" s="874"/>
      <c r="M71" s="874"/>
      <c r="N71" s="874"/>
      <c r="O71" s="874"/>
      <c r="P71" s="875"/>
      <c r="Q71" s="876">
        <v>313</v>
      </c>
      <c r="R71" s="830"/>
      <c r="S71" s="830"/>
      <c r="T71" s="830"/>
      <c r="U71" s="830"/>
      <c r="V71" s="830">
        <v>264</v>
      </c>
      <c r="W71" s="830"/>
      <c r="X71" s="830"/>
      <c r="Y71" s="830"/>
      <c r="Z71" s="830"/>
      <c r="AA71" s="830">
        <v>49</v>
      </c>
      <c r="AB71" s="830"/>
      <c r="AC71" s="830"/>
      <c r="AD71" s="830"/>
      <c r="AE71" s="830"/>
      <c r="AF71" s="830">
        <v>372</v>
      </c>
      <c r="AG71" s="830"/>
      <c r="AH71" s="830"/>
      <c r="AI71" s="830"/>
      <c r="AJ71" s="830"/>
      <c r="AK71" s="830">
        <v>52</v>
      </c>
      <c r="AL71" s="830"/>
      <c r="AM71" s="830"/>
      <c r="AN71" s="830"/>
      <c r="AO71" s="830"/>
      <c r="AP71" s="830">
        <v>417</v>
      </c>
      <c r="AQ71" s="830"/>
      <c r="AR71" s="830"/>
      <c r="AS71" s="830"/>
      <c r="AT71" s="830"/>
      <c r="AU71" s="830" t="s">
        <v>595</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589</v>
      </c>
      <c r="C72" s="874"/>
      <c r="D72" s="874"/>
      <c r="E72" s="874"/>
      <c r="F72" s="874"/>
      <c r="G72" s="874"/>
      <c r="H72" s="874"/>
      <c r="I72" s="874"/>
      <c r="J72" s="874"/>
      <c r="K72" s="874"/>
      <c r="L72" s="874"/>
      <c r="M72" s="874"/>
      <c r="N72" s="874"/>
      <c r="O72" s="874"/>
      <c r="P72" s="875"/>
      <c r="Q72" s="876">
        <v>6632</v>
      </c>
      <c r="R72" s="830"/>
      <c r="S72" s="830"/>
      <c r="T72" s="830"/>
      <c r="U72" s="830"/>
      <c r="V72" s="830">
        <v>5979</v>
      </c>
      <c r="W72" s="830"/>
      <c r="X72" s="830"/>
      <c r="Y72" s="830"/>
      <c r="Z72" s="830"/>
      <c r="AA72" s="830">
        <v>653</v>
      </c>
      <c r="AB72" s="830"/>
      <c r="AC72" s="830"/>
      <c r="AD72" s="830"/>
      <c r="AE72" s="830"/>
      <c r="AF72" s="830">
        <v>19383</v>
      </c>
      <c r="AG72" s="830"/>
      <c r="AH72" s="830"/>
      <c r="AI72" s="830"/>
      <c r="AJ72" s="830"/>
      <c r="AK72" s="830" t="s">
        <v>586</v>
      </c>
      <c r="AL72" s="830"/>
      <c r="AM72" s="830"/>
      <c r="AN72" s="830"/>
      <c r="AO72" s="830"/>
      <c r="AP72" s="830">
        <v>20120</v>
      </c>
      <c r="AQ72" s="830"/>
      <c r="AR72" s="830"/>
      <c r="AS72" s="830"/>
      <c r="AT72" s="830"/>
      <c r="AU72" s="830" t="s">
        <v>586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390</v>
      </c>
      <c r="B88" s="789" t="s">
        <v>416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57788</v>
      </c>
      <c r="AG88" s="844"/>
      <c r="AH88" s="844"/>
      <c r="AI88" s="844"/>
      <c r="AJ88" s="844"/>
      <c r="AK88" s="841"/>
      <c r="AL88" s="841"/>
      <c r="AM88" s="841"/>
      <c r="AN88" s="841"/>
      <c r="AO88" s="841"/>
      <c r="AP88" s="844">
        <f>SUM(AP68:AT87)</f>
        <v>118701</v>
      </c>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789" t="s">
        <v>417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424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425</v>
      </c>
      <c r="AB109" s="893"/>
      <c r="AC109" s="893"/>
      <c r="AD109" s="893"/>
      <c r="AE109" s="894"/>
      <c r="AF109" s="892" t="s">
        <v>426</v>
      </c>
      <c r="AG109" s="893"/>
      <c r="AH109" s="893"/>
      <c r="AI109" s="893"/>
      <c r="AJ109" s="894"/>
      <c r="AK109" s="892" t="s">
        <v>308</v>
      </c>
      <c r="AL109" s="893"/>
      <c r="AM109" s="893"/>
      <c r="AN109" s="893"/>
      <c r="AO109" s="894"/>
      <c r="AP109" s="892" t="s">
        <v>427</v>
      </c>
      <c r="AQ109" s="893"/>
      <c r="AR109" s="893"/>
      <c r="AS109" s="893"/>
      <c r="AT109" s="895"/>
      <c r="AU109" s="912" t="s">
        <v>424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425</v>
      </c>
      <c r="BR109" s="893"/>
      <c r="BS109" s="893"/>
      <c r="BT109" s="893"/>
      <c r="BU109" s="894"/>
      <c r="BV109" s="892" t="s">
        <v>426</v>
      </c>
      <c r="BW109" s="893"/>
      <c r="BX109" s="893"/>
      <c r="BY109" s="893"/>
      <c r="BZ109" s="894"/>
      <c r="CA109" s="892" t="s">
        <v>308</v>
      </c>
      <c r="CB109" s="893"/>
      <c r="CC109" s="893"/>
      <c r="CD109" s="893"/>
      <c r="CE109" s="894"/>
      <c r="CF109" s="913" t="s">
        <v>427</v>
      </c>
      <c r="CG109" s="913"/>
      <c r="CH109" s="913"/>
      <c r="CI109" s="913"/>
      <c r="CJ109" s="913"/>
      <c r="CK109" s="892" t="s">
        <v>428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425</v>
      </c>
      <c r="DH109" s="893"/>
      <c r="DI109" s="893"/>
      <c r="DJ109" s="893"/>
      <c r="DK109" s="894"/>
      <c r="DL109" s="892" t="s">
        <v>426</v>
      </c>
      <c r="DM109" s="893"/>
      <c r="DN109" s="893"/>
      <c r="DO109" s="893"/>
      <c r="DP109" s="894"/>
      <c r="DQ109" s="892" t="s">
        <v>308</v>
      </c>
      <c r="DR109" s="893"/>
      <c r="DS109" s="893"/>
      <c r="DT109" s="893"/>
      <c r="DU109" s="894"/>
      <c r="DV109" s="892" t="s">
        <v>427</v>
      </c>
      <c r="DW109" s="893"/>
      <c r="DX109" s="893"/>
      <c r="DY109" s="893"/>
      <c r="DZ109" s="895"/>
    </row>
    <row r="110" spans="1:131" s="230" customFormat="1" ht="26.25" customHeight="1" x14ac:dyDescent="0.2">
      <c r="A110" s="896" t="s">
        <v>429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754847</v>
      </c>
      <c r="AB110" s="900"/>
      <c r="AC110" s="900"/>
      <c r="AD110" s="900"/>
      <c r="AE110" s="901"/>
      <c r="AF110" s="902">
        <v>758534</v>
      </c>
      <c r="AG110" s="900"/>
      <c r="AH110" s="900"/>
      <c r="AI110" s="900"/>
      <c r="AJ110" s="901"/>
      <c r="AK110" s="902">
        <v>747770</v>
      </c>
      <c r="AL110" s="900"/>
      <c r="AM110" s="900"/>
      <c r="AN110" s="900"/>
      <c r="AO110" s="901"/>
      <c r="AP110" s="903">
        <v>19.399999999999999</v>
      </c>
      <c r="AQ110" s="904"/>
      <c r="AR110" s="904"/>
      <c r="AS110" s="904"/>
      <c r="AT110" s="905"/>
      <c r="AU110" s="906" t="s">
        <v>75</v>
      </c>
      <c r="AV110" s="907"/>
      <c r="AW110" s="907"/>
      <c r="AX110" s="907"/>
      <c r="AY110" s="907"/>
      <c r="AZ110" s="929" t="s">
        <v>430</v>
      </c>
      <c r="BA110" s="897"/>
      <c r="BB110" s="897"/>
      <c r="BC110" s="897"/>
      <c r="BD110" s="897"/>
      <c r="BE110" s="897"/>
      <c r="BF110" s="897"/>
      <c r="BG110" s="897"/>
      <c r="BH110" s="897"/>
      <c r="BI110" s="897"/>
      <c r="BJ110" s="897"/>
      <c r="BK110" s="897"/>
      <c r="BL110" s="897"/>
      <c r="BM110" s="897"/>
      <c r="BN110" s="897"/>
      <c r="BO110" s="897"/>
      <c r="BP110" s="898"/>
      <c r="BQ110" s="930">
        <v>7545918</v>
      </c>
      <c r="BR110" s="931"/>
      <c r="BS110" s="931"/>
      <c r="BT110" s="931"/>
      <c r="BU110" s="931"/>
      <c r="BV110" s="931">
        <v>7461798</v>
      </c>
      <c r="BW110" s="931"/>
      <c r="BX110" s="931"/>
      <c r="BY110" s="931"/>
      <c r="BZ110" s="931"/>
      <c r="CA110" s="931">
        <v>7221448</v>
      </c>
      <c r="CB110" s="931"/>
      <c r="CC110" s="931"/>
      <c r="CD110" s="931"/>
      <c r="CE110" s="931"/>
      <c r="CF110" s="944">
        <v>187</v>
      </c>
      <c r="CG110" s="945"/>
      <c r="CH110" s="945"/>
      <c r="CI110" s="945"/>
      <c r="CJ110" s="945"/>
      <c r="CK110" s="946" t="s">
        <v>431</v>
      </c>
      <c r="CL110" s="947"/>
      <c r="CM110" s="929" t="s">
        <v>432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433</v>
      </c>
      <c r="DH110" s="931"/>
      <c r="DI110" s="931"/>
      <c r="DJ110" s="931"/>
      <c r="DK110" s="931"/>
      <c r="DL110" s="931" t="s">
        <v>434</v>
      </c>
      <c r="DM110" s="931"/>
      <c r="DN110" s="931"/>
      <c r="DO110" s="931"/>
      <c r="DP110" s="931"/>
      <c r="DQ110" s="931" t="s">
        <v>435</v>
      </c>
      <c r="DR110" s="931"/>
      <c r="DS110" s="931"/>
      <c r="DT110" s="931"/>
      <c r="DU110" s="931"/>
      <c r="DV110" s="932" t="s">
        <v>435</v>
      </c>
      <c r="DW110" s="932"/>
      <c r="DX110" s="932"/>
      <c r="DY110" s="932"/>
      <c r="DZ110" s="933"/>
    </row>
    <row r="111" spans="1:131" s="230" customFormat="1" ht="26.25" customHeight="1" x14ac:dyDescent="0.2">
      <c r="A111" s="934" t="s">
        <v>436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435</v>
      </c>
      <c r="AB111" s="938"/>
      <c r="AC111" s="938"/>
      <c r="AD111" s="938"/>
      <c r="AE111" s="939"/>
      <c r="AF111" s="940" t="s">
        <v>437</v>
      </c>
      <c r="AG111" s="938"/>
      <c r="AH111" s="938"/>
      <c r="AI111" s="938"/>
      <c r="AJ111" s="939"/>
      <c r="AK111" s="940" t="s">
        <v>438</v>
      </c>
      <c r="AL111" s="938"/>
      <c r="AM111" s="938"/>
      <c r="AN111" s="938"/>
      <c r="AO111" s="939"/>
      <c r="AP111" s="941" t="s">
        <v>439</v>
      </c>
      <c r="AQ111" s="942"/>
      <c r="AR111" s="942"/>
      <c r="AS111" s="942"/>
      <c r="AT111" s="943"/>
      <c r="AU111" s="908"/>
      <c r="AV111" s="909"/>
      <c r="AW111" s="909"/>
      <c r="AX111" s="909"/>
      <c r="AY111" s="909"/>
      <c r="AZ111" s="922" t="s">
        <v>440</v>
      </c>
      <c r="BA111" s="923"/>
      <c r="BB111" s="923"/>
      <c r="BC111" s="923"/>
      <c r="BD111" s="923"/>
      <c r="BE111" s="923"/>
      <c r="BF111" s="923"/>
      <c r="BG111" s="923"/>
      <c r="BH111" s="923"/>
      <c r="BI111" s="923"/>
      <c r="BJ111" s="923"/>
      <c r="BK111" s="923"/>
      <c r="BL111" s="923"/>
      <c r="BM111" s="923"/>
      <c r="BN111" s="923"/>
      <c r="BO111" s="923"/>
      <c r="BP111" s="924"/>
      <c r="BQ111" s="925" t="s">
        <v>439</v>
      </c>
      <c r="BR111" s="926"/>
      <c r="BS111" s="926"/>
      <c r="BT111" s="926"/>
      <c r="BU111" s="926"/>
      <c r="BV111" s="926" t="s">
        <v>132</v>
      </c>
      <c r="BW111" s="926"/>
      <c r="BX111" s="926"/>
      <c r="BY111" s="926"/>
      <c r="BZ111" s="926"/>
      <c r="CA111" s="926" t="s">
        <v>441</v>
      </c>
      <c r="CB111" s="926"/>
      <c r="CC111" s="926"/>
      <c r="CD111" s="926"/>
      <c r="CE111" s="926"/>
      <c r="CF111" s="920" t="s">
        <v>439</v>
      </c>
      <c r="CG111" s="921"/>
      <c r="CH111" s="921"/>
      <c r="CI111" s="921"/>
      <c r="CJ111" s="921"/>
      <c r="CK111" s="948"/>
      <c r="CL111" s="949"/>
      <c r="CM111" s="922" t="s">
        <v>442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437</v>
      </c>
      <c r="DH111" s="926"/>
      <c r="DI111" s="926"/>
      <c r="DJ111" s="926"/>
      <c r="DK111" s="926"/>
      <c r="DL111" s="926" t="s">
        <v>132</v>
      </c>
      <c r="DM111" s="926"/>
      <c r="DN111" s="926"/>
      <c r="DO111" s="926"/>
      <c r="DP111" s="926"/>
      <c r="DQ111" s="926" t="s">
        <v>435</v>
      </c>
      <c r="DR111" s="926"/>
      <c r="DS111" s="926"/>
      <c r="DT111" s="926"/>
      <c r="DU111" s="926"/>
      <c r="DV111" s="927" t="s">
        <v>437</v>
      </c>
      <c r="DW111" s="927"/>
      <c r="DX111" s="927"/>
      <c r="DY111" s="927"/>
      <c r="DZ111" s="928"/>
    </row>
    <row r="112" spans="1:131" s="230" customFormat="1" ht="26.25" customHeight="1" x14ac:dyDescent="0.2">
      <c r="A112" s="952" t="s">
        <v>443</v>
      </c>
      <c r="B112" s="953"/>
      <c r="C112" s="923" t="s">
        <v>444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437</v>
      </c>
      <c r="AB112" s="959"/>
      <c r="AC112" s="959"/>
      <c r="AD112" s="959"/>
      <c r="AE112" s="960"/>
      <c r="AF112" s="961" t="s">
        <v>435</v>
      </c>
      <c r="AG112" s="959"/>
      <c r="AH112" s="959"/>
      <c r="AI112" s="959"/>
      <c r="AJ112" s="960"/>
      <c r="AK112" s="961" t="s">
        <v>445</v>
      </c>
      <c r="AL112" s="959"/>
      <c r="AM112" s="959"/>
      <c r="AN112" s="959"/>
      <c r="AO112" s="960"/>
      <c r="AP112" s="962" t="s">
        <v>435</v>
      </c>
      <c r="AQ112" s="963"/>
      <c r="AR112" s="963"/>
      <c r="AS112" s="963"/>
      <c r="AT112" s="964"/>
      <c r="AU112" s="908"/>
      <c r="AV112" s="909"/>
      <c r="AW112" s="909"/>
      <c r="AX112" s="909"/>
      <c r="AY112" s="909"/>
      <c r="AZ112" s="922" t="s">
        <v>446</v>
      </c>
      <c r="BA112" s="923"/>
      <c r="BB112" s="923"/>
      <c r="BC112" s="923"/>
      <c r="BD112" s="923"/>
      <c r="BE112" s="923"/>
      <c r="BF112" s="923"/>
      <c r="BG112" s="923"/>
      <c r="BH112" s="923"/>
      <c r="BI112" s="923"/>
      <c r="BJ112" s="923"/>
      <c r="BK112" s="923"/>
      <c r="BL112" s="923"/>
      <c r="BM112" s="923"/>
      <c r="BN112" s="923"/>
      <c r="BO112" s="923"/>
      <c r="BP112" s="924"/>
      <c r="BQ112" s="925">
        <v>3568354</v>
      </c>
      <c r="BR112" s="926"/>
      <c r="BS112" s="926"/>
      <c r="BT112" s="926"/>
      <c r="BU112" s="926"/>
      <c r="BV112" s="926">
        <v>3100668</v>
      </c>
      <c r="BW112" s="926"/>
      <c r="BX112" s="926"/>
      <c r="BY112" s="926"/>
      <c r="BZ112" s="926"/>
      <c r="CA112" s="926">
        <v>2441124</v>
      </c>
      <c r="CB112" s="926"/>
      <c r="CC112" s="926"/>
      <c r="CD112" s="926"/>
      <c r="CE112" s="926"/>
      <c r="CF112" s="920">
        <v>63.2</v>
      </c>
      <c r="CG112" s="921"/>
      <c r="CH112" s="921"/>
      <c r="CI112" s="921"/>
      <c r="CJ112" s="921"/>
      <c r="CK112" s="948"/>
      <c r="CL112" s="949"/>
      <c r="CM112" s="922" t="s">
        <v>447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437</v>
      </c>
      <c r="DH112" s="926"/>
      <c r="DI112" s="926"/>
      <c r="DJ112" s="926"/>
      <c r="DK112" s="926"/>
      <c r="DL112" s="926" t="s">
        <v>435</v>
      </c>
      <c r="DM112" s="926"/>
      <c r="DN112" s="926"/>
      <c r="DO112" s="926"/>
      <c r="DP112" s="926"/>
      <c r="DQ112" s="926" t="s">
        <v>437</v>
      </c>
      <c r="DR112" s="926"/>
      <c r="DS112" s="926"/>
      <c r="DT112" s="926"/>
      <c r="DU112" s="926"/>
      <c r="DV112" s="927" t="s">
        <v>435</v>
      </c>
      <c r="DW112" s="927"/>
      <c r="DX112" s="927"/>
      <c r="DY112" s="927"/>
      <c r="DZ112" s="928"/>
    </row>
    <row r="113" spans="1:130" s="230" customFormat="1" ht="26.25" customHeight="1" x14ac:dyDescent="0.2">
      <c r="A113" s="954"/>
      <c r="B113" s="955"/>
      <c r="C113" s="923" t="s">
        <v>448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324113</v>
      </c>
      <c r="AB113" s="938"/>
      <c r="AC113" s="938"/>
      <c r="AD113" s="938"/>
      <c r="AE113" s="939"/>
      <c r="AF113" s="940">
        <v>271244</v>
      </c>
      <c r="AG113" s="938"/>
      <c r="AH113" s="938"/>
      <c r="AI113" s="938"/>
      <c r="AJ113" s="939"/>
      <c r="AK113" s="940">
        <v>242388</v>
      </c>
      <c r="AL113" s="938"/>
      <c r="AM113" s="938"/>
      <c r="AN113" s="938"/>
      <c r="AO113" s="939"/>
      <c r="AP113" s="941">
        <v>6.3</v>
      </c>
      <c r="AQ113" s="942"/>
      <c r="AR113" s="942"/>
      <c r="AS113" s="942"/>
      <c r="AT113" s="943"/>
      <c r="AU113" s="908"/>
      <c r="AV113" s="909"/>
      <c r="AW113" s="909"/>
      <c r="AX113" s="909"/>
      <c r="AY113" s="909"/>
      <c r="AZ113" s="922" t="s">
        <v>449</v>
      </c>
      <c r="BA113" s="923"/>
      <c r="BB113" s="923"/>
      <c r="BC113" s="923"/>
      <c r="BD113" s="923"/>
      <c r="BE113" s="923"/>
      <c r="BF113" s="923"/>
      <c r="BG113" s="923"/>
      <c r="BH113" s="923"/>
      <c r="BI113" s="923"/>
      <c r="BJ113" s="923"/>
      <c r="BK113" s="923"/>
      <c r="BL113" s="923"/>
      <c r="BM113" s="923"/>
      <c r="BN113" s="923"/>
      <c r="BO113" s="923"/>
      <c r="BP113" s="924"/>
      <c r="BQ113" s="925" t="s">
        <v>439</v>
      </c>
      <c r="BR113" s="926"/>
      <c r="BS113" s="926"/>
      <c r="BT113" s="926"/>
      <c r="BU113" s="926"/>
      <c r="BV113" s="926" t="s">
        <v>437</v>
      </c>
      <c r="BW113" s="926"/>
      <c r="BX113" s="926"/>
      <c r="BY113" s="926"/>
      <c r="BZ113" s="926"/>
      <c r="CA113" s="926" t="s">
        <v>437</v>
      </c>
      <c r="CB113" s="926"/>
      <c r="CC113" s="926"/>
      <c r="CD113" s="926"/>
      <c r="CE113" s="926"/>
      <c r="CF113" s="920" t="s">
        <v>437</v>
      </c>
      <c r="CG113" s="921"/>
      <c r="CH113" s="921"/>
      <c r="CI113" s="921"/>
      <c r="CJ113" s="921"/>
      <c r="CK113" s="948"/>
      <c r="CL113" s="949"/>
      <c r="CM113" s="922" t="s">
        <v>450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445</v>
      </c>
      <c r="DH113" s="959"/>
      <c r="DI113" s="959"/>
      <c r="DJ113" s="959"/>
      <c r="DK113" s="960"/>
      <c r="DL113" s="961" t="s">
        <v>437</v>
      </c>
      <c r="DM113" s="959"/>
      <c r="DN113" s="959"/>
      <c r="DO113" s="959"/>
      <c r="DP113" s="960"/>
      <c r="DQ113" s="961" t="s">
        <v>437</v>
      </c>
      <c r="DR113" s="959"/>
      <c r="DS113" s="959"/>
      <c r="DT113" s="959"/>
      <c r="DU113" s="960"/>
      <c r="DV113" s="962" t="s">
        <v>437</v>
      </c>
      <c r="DW113" s="963"/>
      <c r="DX113" s="963"/>
      <c r="DY113" s="963"/>
      <c r="DZ113" s="964"/>
    </row>
    <row r="114" spans="1:130" s="230" customFormat="1" ht="26.25" customHeight="1" x14ac:dyDescent="0.2">
      <c r="A114" s="954"/>
      <c r="B114" s="955"/>
      <c r="C114" s="923" t="s">
        <v>451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437</v>
      </c>
      <c r="AB114" s="959"/>
      <c r="AC114" s="959"/>
      <c r="AD114" s="959"/>
      <c r="AE114" s="960"/>
      <c r="AF114" s="961" t="s">
        <v>439</v>
      </c>
      <c r="AG114" s="959"/>
      <c r="AH114" s="959"/>
      <c r="AI114" s="959"/>
      <c r="AJ114" s="960"/>
      <c r="AK114" s="961" t="s">
        <v>437</v>
      </c>
      <c r="AL114" s="959"/>
      <c r="AM114" s="959"/>
      <c r="AN114" s="959"/>
      <c r="AO114" s="960"/>
      <c r="AP114" s="962" t="s">
        <v>435</v>
      </c>
      <c r="AQ114" s="963"/>
      <c r="AR114" s="963"/>
      <c r="AS114" s="963"/>
      <c r="AT114" s="964"/>
      <c r="AU114" s="908"/>
      <c r="AV114" s="909"/>
      <c r="AW114" s="909"/>
      <c r="AX114" s="909"/>
      <c r="AY114" s="909"/>
      <c r="AZ114" s="922" t="s">
        <v>452</v>
      </c>
      <c r="BA114" s="923"/>
      <c r="BB114" s="923"/>
      <c r="BC114" s="923"/>
      <c r="BD114" s="923"/>
      <c r="BE114" s="923"/>
      <c r="BF114" s="923"/>
      <c r="BG114" s="923"/>
      <c r="BH114" s="923"/>
      <c r="BI114" s="923"/>
      <c r="BJ114" s="923"/>
      <c r="BK114" s="923"/>
      <c r="BL114" s="923"/>
      <c r="BM114" s="923"/>
      <c r="BN114" s="923"/>
      <c r="BO114" s="923"/>
      <c r="BP114" s="924"/>
      <c r="BQ114" s="925">
        <v>973795</v>
      </c>
      <c r="BR114" s="926"/>
      <c r="BS114" s="926"/>
      <c r="BT114" s="926"/>
      <c r="BU114" s="926"/>
      <c r="BV114" s="926">
        <v>931105</v>
      </c>
      <c r="BW114" s="926"/>
      <c r="BX114" s="926"/>
      <c r="BY114" s="926"/>
      <c r="BZ114" s="926"/>
      <c r="CA114" s="926">
        <v>976674</v>
      </c>
      <c r="CB114" s="926"/>
      <c r="CC114" s="926"/>
      <c r="CD114" s="926"/>
      <c r="CE114" s="926"/>
      <c r="CF114" s="920">
        <v>25.3</v>
      </c>
      <c r="CG114" s="921"/>
      <c r="CH114" s="921"/>
      <c r="CI114" s="921"/>
      <c r="CJ114" s="921"/>
      <c r="CK114" s="948"/>
      <c r="CL114" s="949"/>
      <c r="CM114" s="922" t="s">
        <v>453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437</v>
      </c>
      <c r="DH114" s="959"/>
      <c r="DI114" s="959"/>
      <c r="DJ114" s="959"/>
      <c r="DK114" s="960"/>
      <c r="DL114" s="961" t="s">
        <v>435</v>
      </c>
      <c r="DM114" s="959"/>
      <c r="DN114" s="959"/>
      <c r="DO114" s="959"/>
      <c r="DP114" s="960"/>
      <c r="DQ114" s="961" t="s">
        <v>437</v>
      </c>
      <c r="DR114" s="959"/>
      <c r="DS114" s="959"/>
      <c r="DT114" s="959"/>
      <c r="DU114" s="960"/>
      <c r="DV114" s="962" t="s">
        <v>441</v>
      </c>
      <c r="DW114" s="963"/>
      <c r="DX114" s="963"/>
      <c r="DY114" s="963"/>
      <c r="DZ114" s="964"/>
    </row>
    <row r="115" spans="1:130" s="230" customFormat="1" ht="26.25" customHeight="1" x14ac:dyDescent="0.2">
      <c r="A115" s="954"/>
      <c r="B115" s="955"/>
      <c r="C115" s="923" t="s">
        <v>454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445</v>
      </c>
      <c r="AB115" s="938"/>
      <c r="AC115" s="938"/>
      <c r="AD115" s="938"/>
      <c r="AE115" s="939"/>
      <c r="AF115" s="940" t="s">
        <v>441</v>
      </c>
      <c r="AG115" s="938"/>
      <c r="AH115" s="938"/>
      <c r="AI115" s="938"/>
      <c r="AJ115" s="939"/>
      <c r="AK115" s="940" t="s">
        <v>437</v>
      </c>
      <c r="AL115" s="938"/>
      <c r="AM115" s="938"/>
      <c r="AN115" s="938"/>
      <c r="AO115" s="939"/>
      <c r="AP115" s="941" t="s">
        <v>433</v>
      </c>
      <c r="AQ115" s="942"/>
      <c r="AR115" s="942"/>
      <c r="AS115" s="942"/>
      <c r="AT115" s="943"/>
      <c r="AU115" s="908"/>
      <c r="AV115" s="909"/>
      <c r="AW115" s="909"/>
      <c r="AX115" s="909"/>
      <c r="AY115" s="909"/>
      <c r="AZ115" s="922" t="s">
        <v>455</v>
      </c>
      <c r="BA115" s="923"/>
      <c r="BB115" s="923"/>
      <c r="BC115" s="923"/>
      <c r="BD115" s="923"/>
      <c r="BE115" s="923"/>
      <c r="BF115" s="923"/>
      <c r="BG115" s="923"/>
      <c r="BH115" s="923"/>
      <c r="BI115" s="923"/>
      <c r="BJ115" s="923"/>
      <c r="BK115" s="923"/>
      <c r="BL115" s="923"/>
      <c r="BM115" s="923"/>
      <c r="BN115" s="923"/>
      <c r="BO115" s="923"/>
      <c r="BP115" s="924"/>
      <c r="BQ115" s="925" t="s">
        <v>439</v>
      </c>
      <c r="BR115" s="926"/>
      <c r="BS115" s="926"/>
      <c r="BT115" s="926"/>
      <c r="BU115" s="926"/>
      <c r="BV115" s="926" t="s">
        <v>437</v>
      </c>
      <c r="BW115" s="926"/>
      <c r="BX115" s="926"/>
      <c r="BY115" s="926"/>
      <c r="BZ115" s="926"/>
      <c r="CA115" s="926" t="s">
        <v>433</v>
      </c>
      <c r="CB115" s="926"/>
      <c r="CC115" s="926"/>
      <c r="CD115" s="926"/>
      <c r="CE115" s="926"/>
      <c r="CF115" s="920" t="s">
        <v>439</v>
      </c>
      <c r="CG115" s="921"/>
      <c r="CH115" s="921"/>
      <c r="CI115" s="921"/>
      <c r="CJ115" s="921"/>
      <c r="CK115" s="948"/>
      <c r="CL115" s="949"/>
      <c r="CM115" s="922" t="s">
        <v>456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439</v>
      </c>
      <c r="DH115" s="959"/>
      <c r="DI115" s="959"/>
      <c r="DJ115" s="959"/>
      <c r="DK115" s="960"/>
      <c r="DL115" s="961" t="s">
        <v>132</v>
      </c>
      <c r="DM115" s="959"/>
      <c r="DN115" s="959"/>
      <c r="DO115" s="959"/>
      <c r="DP115" s="960"/>
      <c r="DQ115" s="961" t="s">
        <v>437</v>
      </c>
      <c r="DR115" s="959"/>
      <c r="DS115" s="959"/>
      <c r="DT115" s="959"/>
      <c r="DU115" s="960"/>
      <c r="DV115" s="962" t="s">
        <v>435</v>
      </c>
      <c r="DW115" s="963"/>
      <c r="DX115" s="963"/>
      <c r="DY115" s="963"/>
      <c r="DZ115" s="964"/>
    </row>
    <row r="116" spans="1:130" s="230" customFormat="1" ht="26.25" customHeight="1" x14ac:dyDescent="0.2">
      <c r="A116" s="956"/>
      <c r="B116" s="957"/>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441</v>
      </c>
      <c r="AB116" s="959"/>
      <c r="AC116" s="959"/>
      <c r="AD116" s="959"/>
      <c r="AE116" s="960"/>
      <c r="AF116" s="961" t="s">
        <v>437</v>
      </c>
      <c r="AG116" s="959"/>
      <c r="AH116" s="959"/>
      <c r="AI116" s="959"/>
      <c r="AJ116" s="960"/>
      <c r="AK116" s="961" t="s">
        <v>435</v>
      </c>
      <c r="AL116" s="959"/>
      <c r="AM116" s="959"/>
      <c r="AN116" s="959"/>
      <c r="AO116" s="960"/>
      <c r="AP116" s="962" t="s">
        <v>441</v>
      </c>
      <c r="AQ116" s="963"/>
      <c r="AR116" s="963"/>
      <c r="AS116" s="963"/>
      <c r="AT116" s="964"/>
      <c r="AU116" s="908"/>
      <c r="AV116" s="909"/>
      <c r="AW116" s="909"/>
      <c r="AX116" s="909"/>
      <c r="AY116" s="909"/>
      <c r="AZ116" s="967" t="s">
        <v>458</v>
      </c>
      <c r="BA116" s="968"/>
      <c r="BB116" s="968"/>
      <c r="BC116" s="968"/>
      <c r="BD116" s="968"/>
      <c r="BE116" s="968"/>
      <c r="BF116" s="968"/>
      <c r="BG116" s="968"/>
      <c r="BH116" s="968"/>
      <c r="BI116" s="968"/>
      <c r="BJ116" s="968"/>
      <c r="BK116" s="968"/>
      <c r="BL116" s="968"/>
      <c r="BM116" s="968"/>
      <c r="BN116" s="968"/>
      <c r="BO116" s="968"/>
      <c r="BP116" s="969"/>
      <c r="BQ116" s="925" t="s">
        <v>435</v>
      </c>
      <c r="BR116" s="926"/>
      <c r="BS116" s="926"/>
      <c r="BT116" s="926"/>
      <c r="BU116" s="926"/>
      <c r="BV116" s="926" t="s">
        <v>437</v>
      </c>
      <c r="BW116" s="926"/>
      <c r="BX116" s="926"/>
      <c r="BY116" s="926"/>
      <c r="BZ116" s="926"/>
      <c r="CA116" s="926" t="s">
        <v>435</v>
      </c>
      <c r="CB116" s="926"/>
      <c r="CC116" s="926"/>
      <c r="CD116" s="926"/>
      <c r="CE116" s="926"/>
      <c r="CF116" s="920" t="s">
        <v>435</v>
      </c>
      <c r="CG116" s="921"/>
      <c r="CH116" s="921"/>
      <c r="CI116" s="921"/>
      <c r="CJ116" s="921"/>
      <c r="CK116" s="948"/>
      <c r="CL116" s="949"/>
      <c r="CM116" s="922" t="s">
        <v>459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435</v>
      </c>
      <c r="DH116" s="959"/>
      <c r="DI116" s="959"/>
      <c r="DJ116" s="959"/>
      <c r="DK116" s="960"/>
      <c r="DL116" s="961" t="s">
        <v>445</v>
      </c>
      <c r="DM116" s="959"/>
      <c r="DN116" s="959"/>
      <c r="DO116" s="959"/>
      <c r="DP116" s="960"/>
      <c r="DQ116" s="961" t="s">
        <v>435</v>
      </c>
      <c r="DR116" s="959"/>
      <c r="DS116" s="959"/>
      <c r="DT116" s="959"/>
      <c r="DU116" s="960"/>
      <c r="DV116" s="962" t="s">
        <v>439</v>
      </c>
      <c r="DW116" s="963"/>
      <c r="DX116" s="963"/>
      <c r="DY116" s="963"/>
      <c r="DZ116" s="964"/>
    </row>
    <row r="117" spans="1:130" s="230" customFormat="1" ht="26.25" customHeight="1" x14ac:dyDescent="0.2">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460</v>
      </c>
      <c r="Z117" s="894"/>
      <c r="AA117" s="978">
        <v>1078960</v>
      </c>
      <c r="AB117" s="979"/>
      <c r="AC117" s="979"/>
      <c r="AD117" s="979"/>
      <c r="AE117" s="980"/>
      <c r="AF117" s="981">
        <v>1029778</v>
      </c>
      <c r="AG117" s="979"/>
      <c r="AH117" s="979"/>
      <c r="AI117" s="979"/>
      <c r="AJ117" s="980"/>
      <c r="AK117" s="981">
        <v>990158</v>
      </c>
      <c r="AL117" s="979"/>
      <c r="AM117" s="979"/>
      <c r="AN117" s="979"/>
      <c r="AO117" s="980"/>
      <c r="AP117" s="982"/>
      <c r="AQ117" s="983"/>
      <c r="AR117" s="983"/>
      <c r="AS117" s="983"/>
      <c r="AT117" s="984"/>
      <c r="AU117" s="908"/>
      <c r="AV117" s="909"/>
      <c r="AW117" s="909"/>
      <c r="AX117" s="909"/>
      <c r="AY117" s="909"/>
      <c r="AZ117" s="974" t="s">
        <v>461</v>
      </c>
      <c r="BA117" s="975"/>
      <c r="BB117" s="975"/>
      <c r="BC117" s="975"/>
      <c r="BD117" s="975"/>
      <c r="BE117" s="975"/>
      <c r="BF117" s="975"/>
      <c r="BG117" s="975"/>
      <c r="BH117" s="975"/>
      <c r="BI117" s="975"/>
      <c r="BJ117" s="975"/>
      <c r="BK117" s="975"/>
      <c r="BL117" s="975"/>
      <c r="BM117" s="975"/>
      <c r="BN117" s="975"/>
      <c r="BO117" s="975"/>
      <c r="BP117" s="976"/>
      <c r="BQ117" s="925" t="s">
        <v>441</v>
      </c>
      <c r="BR117" s="926"/>
      <c r="BS117" s="926"/>
      <c r="BT117" s="926"/>
      <c r="BU117" s="926"/>
      <c r="BV117" s="926" t="s">
        <v>441</v>
      </c>
      <c r="BW117" s="926"/>
      <c r="BX117" s="926"/>
      <c r="BY117" s="926"/>
      <c r="BZ117" s="926"/>
      <c r="CA117" s="926" t="s">
        <v>132</v>
      </c>
      <c r="CB117" s="926"/>
      <c r="CC117" s="926"/>
      <c r="CD117" s="926"/>
      <c r="CE117" s="926"/>
      <c r="CF117" s="920" t="s">
        <v>441</v>
      </c>
      <c r="CG117" s="921"/>
      <c r="CH117" s="921"/>
      <c r="CI117" s="921"/>
      <c r="CJ117" s="921"/>
      <c r="CK117" s="948"/>
      <c r="CL117" s="949"/>
      <c r="CM117" s="922" t="s">
        <v>462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435</v>
      </c>
      <c r="DH117" s="959"/>
      <c r="DI117" s="959"/>
      <c r="DJ117" s="959"/>
      <c r="DK117" s="960"/>
      <c r="DL117" s="961" t="s">
        <v>435</v>
      </c>
      <c r="DM117" s="959"/>
      <c r="DN117" s="959"/>
      <c r="DO117" s="959"/>
      <c r="DP117" s="960"/>
      <c r="DQ117" s="961" t="s">
        <v>132</v>
      </c>
      <c r="DR117" s="959"/>
      <c r="DS117" s="959"/>
      <c r="DT117" s="959"/>
      <c r="DU117" s="960"/>
      <c r="DV117" s="962" t="s">
        <v>441</v>
      </c>
      <c r="DW117" s="963"/>
      <c r="DX117" s="963"/>
      <c r="DY117" s="963"/>
      <c r="DZ117" s="964"/>
    </row>
    <row r="118" spans="1:130" s="230" customFormat="1" ht="26.25" customHeight="1" x14ac:dyDescent="0.2">
      <c r="A118" s="912" t="s">
        <v>428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425</v>
      </c>
      <c r="AB118" s="893"/>
      <c r="AC118" s="893"/>
      <c r="AD118" s="893"/>
      <c r="AE118" s="894"/>
      <c r="AF118" s="892" t="s">
        <v>426</v>
      </c>
      <c r="AG118" s="893"/>
      <c r="AH118" s="893"/>
      <c r="AI118" s="893"/>
      <c r="AJ118" s="894"/>
      <c r="AK118" s="892" t="s">
        <v>308</v>
      </c>
      <c r="AL118" s="893"/>
      <c r="AM118" s="893"/>
      <c r="AN118" s="893"/>
      <c r="AO118" s="894"/>
      <c r="AP118" s="970" t="s">
        <v>427</v>
      </c>
      <c r="AQ118" s="971"/>
      <c r="AR118" s="971"/>
      <c r="AS118" s="971"/>
      <c r="AT118" s="972"/>
      <c r="AU118" s="908"/>
      <c r="AV118" s="909"/>
      <c r="AW118" s="909"/>
      <c r="AX118" s="909"/>
      <c r="AY118" s="909"/>
      <c r="AZ118" s="973" t="s">
        <v>463</v>
      </c>
      <c r="BA118" s="965"/>
      <c r="BB118" s="965"/>
      <c r="BC118" s="965"/>
      <c r="BD118" s="965"/>
      <c r="BE118" s="965"/>
      <c r="BF118" s="965"/>
      <c r="BG118" s="965"/>
      <c r="BH118" s="965"/>
      <c r="BI118" s="965"/>
      <c r="BJ118" s="965"/>
      <c r="BK118" s="965"/>
      <c r="BL118" s="965"/>
      <c r="BM118" s="965"/>
      <c r="BN118" s="965"/>
      <c r="BO118" s="965"/>
      <c r="BP118" s="966"/>
      <c r="BQ118" s="999" t="s">
        <v>441</v>
      </c>
      <c r="BR118" s="1000"/>
      <c r="BS118" s="1000"/>
      <c r="BT118" s="1000"/>
      <c r="BU118" s="1000"/>
      <c r="BV118" s="1000" t="s">
        <v>132</v>
      </c>
      <c r="BW118" s="1000"/>
      <c r="BX118" s="1000"/>
      <c r="BY118" s="1000"/>
      <c r="BZ118" s="1000"/>
      <c r="CA118" s="1000" t="s">
        <v>441</v>
      </c>
      <c r="CB118" s="1000"/>
      <c r="CC118" s="1000"/>
      <c r="CD118" s="1000"/>
      <c r="CE118" s="1000"/>
      <c r="CF118" s="920" t="s">
        <v>441</v>
      </c>
      <c r="CG118" s="921"/>
      <c r="CH118" s="921"/>
      <c r="CI118" s="921"/>
      <c r="CJ118" s="921"/>
      <c r="CK118" s="948"/>
      <c r="CL118" s="949"/>
      <c r="CM118" s="922" t="s">
        <v>464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441</v>
      </c>
      <c r="DH118" s="959"/>
      <c r="DI118" s="959"/>
      <c r="DJ118" s="959"/>
      <c r="DK118" s="960"/>
      <c r="DL118" s="961" t="s">
        <v>132</v>
      </c>
      <c r="DM118" s="959"/>
      <c r="DN118" s="959"/>
      <c r="DO118" s="959"/>
      <c r="DP118" s="960"/>
      <c r="DQ118" s="961" t="s">
        <v>441</v>
      </c>
      <c r="DR118" s="959"/>
      <c r="DS118" s="959"/>
      <c r="DT118" s="959"/>
      <c r="DU118" s="960"/>
      <c r="DV118" s="962" t="s">
        <v>441</v>
      </c>
      <c r="DW118" s="963"/>
      <c r="DX118" s="963"/>
      <c r="DY118" s="963"/>
      <c r="DZ118" s="964"/>
    </row>
    <row r="119" spans="1:130" s="230" customFormat="1" ht="26.25" customHeight="1" x14ac:dyDescent="0.2">
      <c r="A119" s="1056" t="s">
        <v>431</v>
      </c>
      <c r="B119" s="947"/>
      <c r="C119" s="929" t="s">
        <v>432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132</v>
      </c>
      <c r="AB119" s="900"/>
      <c r="AC119" s="900"/>
      <c r="AD119" s="900"/>
      <c r="AE119" s="901"/>
      <c r="AF119" s="902" t="s">
        <v>441</v>
      </c>
      <c r="AG119" s="900"/>
      <c r="AH119" s="900"/>
      <c r="AI119" s="900"/>
      <c r="AJ119" s="901"/>
      <c r="AK119" s="902" t="s">
        <v>441</v>
      </c>
      <c r="AL119" s="900"/>
      <c r="AM119" s="900"/>
      <c r="AN119" s="900"/>
      <c r="AO119" s="901"/>
      <c r="AP119" s="903" t="s">
        <v>433</v>
      </c>
      <c r="AQ119" s="904"/>
      <c r="AR119" s="904"/>
      <c r="AS119" s="904"/>
      <c r="AT119" s="905"/>
      <c r="AU119" s="910"/>
      <c r="AV119" s="911"/>
      <c r="AW119" s="911"/>
      <c r="AX119" s="911"/>
      <c r="AY119" s="911"/>
      <c r="AZ119" s="251" t="s">
        <v>189</v>
      </c>
      <c r="BA119" s="251"/>
      <c r="BB119" s="251"/>
      <c r="BC119" s="251"/>
      <c r="BD119" s="251"/>
      <c r="BE119" s="251"/>
      <c r="BF119" s="251"/>
      <c r="BG119" s="251"/>
      <c r="BH119" s="251"/>
      <c r="BI119" s="251"/>
      <c r="BJ119" s="251"/>
      <c r="BK119" s="251"/>
      <c r="BL119" s="251"/>
      <c r="BM119" s="251"/>
      <c r="BN119" s="251"/>
      <c r="BO119" s="977" t="s">
        <v>465</v>
      </c>
      <c r="BP119" s="1005"/>
      <c r="BQ119" s="999">
        <v>12088067</v>
      </c>
      <c r="BR119" s="1000"/>
      <c r="BS119" s="1000"/>
      <c r="BT119" s="1000"/>
      <c r="BU119" s="1000"/>
      <c r="BV119" s="1000">
        <v>11493571</v>
      </c>
      <c r="BW119" s="1000"/>
      <c r="BX119" s="1000"/>
      <c r="BY119" s="1000"/>
      <c r="BZ119" s="1000"/>
      <c r="CA119" s="1000">
        <v>10639246</v>
      </c>
      <c r="CB119" s="1000"/>
      <c r="CC119" s="1000"/>
      <c r="CD119" s="1000"/>
      <c r="CE119" s="1000"/>
      <c r="CF119" s="1001"/>
      <c r="CG119" s="1002"/>
      <c r="CH119" s="1002"/>
      <c r="CI119" s="1002"/>
      <c r="CJ119" s="1003"/>
      <c r="CK119" s="950"/>
      <c r="CL119" s="951"/>
      <c r="CM119" s="973" t="s">
        <v>466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433</v>
      </c>
      <c r="DH119" s="986"/>
      <c r="DI119" s="986"/>
      <c r="DJ119" s="986"/>
      <c r="DK119" s="987"/>
      <c r="DL119" s="985" t="s">
        <v>433</v>
      </c>
      <c r="DM119" s="986"/>
      <c r="DN119" s="986"/>
      <c r="DO119" s="986"/>
      <c r="DP119" s="987"/>
      <c r="DQ119" s="985" t="s">
        <v>433</v>
      </c>
      <c r="DR119" s="986"/>
      <c r="DS119" s="986"/>
      <c r="DT119" s="986"/>
      <c r="DU119" s="987"/>
      <c r="DV119" s="988" t="s">
        <v>433</v>
      </c>
      <c r="DW119" s="989"/>
      <c r="DX119" s="989"/>
      <c r="DY119" s="989"/>
      <c r="DZ119" s="990"/>
    </row>
    <row r="120" spans="1:130" s="230" customFormat="1" ht="26.25" customHeight="1" x14ac:dyDescent="0.2">
      <c r="A120" s="1057"/>
      <c r="B120" s="949"/>
      <c r="C120" s="922" t="s">
        <v>442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433</v>
      </c>
      <c r="AB120" s="959"/>
      <c r="AC120" s="959"/>
      <c r="AD120" s="959"/>
      <c r="AE120" s="960"/>
      <c r="AF120" s="961" t="s">
        <v>433</v>
      </c>
      <c r="AG120" s="959"/>
      <c r="AH120" s="959"/>
      <c r="AI120" s="959"/>
      <c r="AJ120" s="960"/>
      <c r="AK120" s="961" t="s">
        <v>433</v>
      </c>
      <c r="AL120" s="959"/>
      <c r="AM120" s="959"/>
      <c r="AN120" s="959"/>
      <c r="AO120" s="960"/>
      <c r="AP120" s="962" t="s">
        <v>433</v>
      </c>
      <c r="AQ120" s="963"/>
      <c r="AR120" s="963"/>
      <c r="AS120" s="963"/>
      <c r="AT120" s="964"/>
      <c r="AU120" s="991" t="s">
        <v>467</v>
      </c>
      <c r="AV120" s="992"/>
      <c r="AW120" s="992"/>
      <c r="AX120" s="992"/>
      <c r="AY120" s="993"/>
      <c r="AZ120" s="929" t="s">
        <v>468</v>
      </c>
      <c r="BA120" s="897"/>
      <c r="BB120" s="897"/>
      <c r="BC120" s="897"/>
      <c r="BD120" s="897"/>
      <c r="BE120" s="897"/>
      <c r="BF120" s="897"/>
      <c r="BG120" s="897"/>
      <c r="BH120" s="897"/>
      <c r="BI120" s="897"/>
      <c r="BJ120" s="897"/>
      <c r="BK120" s="897"/>
      <c r="BL120" s="897"/>
      <c r="BM120" s="897"/>
      <c r="BN120" s="897"/>
      <c r="BO120" s="897"/>
      <c r="BP120" s="898"/>
      <c r="BQ120" s="930">
        <v>1131156</v>
      </c>
      <c r="BR120" s="931"/>
      <c r="BS120" s="931"/>
      <c r="BT120" s="931"/>
      <c r="BU120" s="931"/>
      <c r="BV120" s="931">
        <v>1265327</v>
      </c>
      <c r="BW120" s="931"/>
      <c r="BX120" s="931"/>
      <c r="BY120" s="931"/>
      <c r="BZ120" s="931"/>
      <c r="CA120" s="931">
        <v>1824441</v>
      </c>
      <c r="CB120" s="931"/>
      <c r="CC120" s="931"/>
      <c r="CD120" s="931"/>
      <c r="CE120" s="931"/>
      <c r="CF120" s="944">
        <v>47.3</v>
      </c>
      <c r="CG120" s="945"/>
      <c r="CH120" s="945"/>
      <c r="CI120" s="945"/>
      <c r="CJ120" s="945"/>
      <c r="CK120" s="1006" t="s">
        <v>469</v>
      </c>
      <c r="CL120" s="1007"/>
      <c r="CM120" s="1007"/>
      <c r="CN120" s="1007"/>
      <c r="CO120" s="1008"/>
      <c r="CP120" s="1014" t="s">
        <v>470</v>
      </c>
      <c r="CQ120" s="1015"/>
      <c r="CR120" s="1015"/>
      <c r="CS120" s="1015"/>
      <c r="CT120" s="1015"/>
      <c r="CU120" s="1015"/>
      <c r="CV120" s="1015"/>
      <c r="CW120" s="1015"/>
      <c r="CX120" s="1015"/>
      <c r="CY120" s="1015"/>
      <c r="CZ120" s="1015"/>
      <c r="DA120" s="1015"/>
      <c r="DB120" s="1015"/>
      <c r="DC120" s="1015"/>
      <c r="DD120" s="1015"/>
      <c r="DE120" s="1015"/>
      <c r="DF120" s="1016"/>
      <c r="DG120" s="930">
        <v>3568354</v>
      </c>
      <c r="DH120" s="931"/>
      <c r="DI120" s="931"/>
      <c r="DJ120" s="931"/>
      <c r="DK120" s="931"/>
      <c r="DL120" s="931">
        <v>3100668</v>
      </c>
      <c r="DM120" s="931"/>
      <c r="DN120" s="931"/>
      <c r="DO120" s="931"/>
      <c r="DP120" s="931"/>
      <c r="DQ120" s="931">
        <v>2441124</v>
      </c>
      <c r="DR120" s="931"/>
      <c r="DS120" s="931"/>
      <c r="DT120" s="931"/>
      <c r="DU120" s="931"/>
      <c r="DV120" s="932">
        <v>63.2</v>
      </c>
      <c r="DW120" s="932"/>
      <c r="DX120" s="932"/>
      <c r="DY120" s="932"/>
      <c r="DZ120" s="933"/>
    </row>
    <row r="121" spans="1:130" s="230" customFormat="1" ht="26.25" customHeight="1" x14ac:dyDescent="0.2">
      <c r="A121" s="1057"/>
      <c r="B121" s="949"/>
      <c r="C121" s="974" t="s">
        <v>471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433</v>
      </c>
      <c r="AB121" s="959"/>
      <c r="AC121" s="959"/>
      <c r="AD121" s="959"/>
      <c r="AE121" s="960"/>
      <c r="AF121" s="961" t="s">
        <v>433</v>
      </c>
      <c r="AG121" s="959"/>
      <c r="AH121" s="959"/>
      <c r="AI121" s="959"/>
      <c r="AJ121" s="960"/>
      <c r="AK121" s="961" t="s">
        <v>433</v>
      </c>
      <c r="AL121" s="959"/>
      <c r="AM121" s="959"/>
      <c r="AN121" s="959"/>
      <c r="AO121" s="960"/>
      <c r="AP121" s="962" t="s">
        <v>433</v>
      </c>
      <c r="AQ121" s="963"/>
      <c r="AR121" s="963"/>
      <c r="AS121" s="963"/>
      <c r="AT121" s="964"/>
      <c r="AU121" s="994"/>
      <c r="AV121" s="995"/>
      <c r="AW121" s="995"/>
      <c r="AX121" s="995"/>
      <c r="AY121" s="996"/>
      <c r="AZ121" s="922" t="s">
        <v>472</v>
      </c>
      <c r="BA121" s="923"/>
      <c r="BB121" s="923"/>
      <c r="BC121" s="923"/>
      <c r="BD121" s="923"/>
      <c r="BE121" s="923"/>
      <c r="BF121" s="923"/>
      <c r="BG121" s="923"/>
      <c r="BH121" s="923"/>
      <c r="BI121" s="923"/>
      <c r="BJ121" s="923"/>
      <c r="BK121" s="923"/>
      <c r="BL121" s="923"/>
      <c r="BM121" s="923"/>
      <c r="BN121" s="923"/>
      <c r="BO121" s="923"/>
      <c r="BP121" s="924"/>
      <c r="BQ121" s="925">
        <v>2064620</v>
      </c>
      <c r="BR121" s="926"/>
      <c r="BS121" s="926"/>
      <c r="BT121" s="926"/>
      <c r="BU121" s="926"/>
      <c r="BV121" s="926">
        <v>1373819</v>
      </c>
      <c r="BW121" s="926"/>
      <c r="BX121" s="926"/>
      <c r="BY121" s="926"/>
      <c r="BZ121" s="926"/>
      <c r="CA121" s="926">
        <v>1054649</v>
      </c>
      <c r="CB121" s="926"/>
      <c r="CC121" s="926"/>
      <c r="CD121" s="926"/>
      <c r="CE121" s="926"/>
      <c r="CF121" s="920">
        <v>27.3</v>
      </c>
      <c r="CG121" s="921"/>
      <c r="CH121" s="921"/>
      <c r="CI121" s="921"/>
      <c r="CJ121" s="921"/>
      <c r="CK121" s="1009"/>
      <c r="CL121" s="1010"/>
      <c r="CM121" s="1010"/>
      <c r="CN121" s="1010"/>
      <c r="CO121" s="1011"/>
      <c r="CP121" s="1019" t="s">
        <v>473</v>
      </c>
      <c r="CQ121" s="1020"/>
      <c r="CR121" s="1020"/>
      <c r="CS121" s="1020"/>
      <c r="CT121" s="1020"/>
      <c r="CU121" s="1020"/>
      <c r="CV121" s="1020"/>
      <c r="CW121" s="1020"/>
      <c r="CX121" s="1020"/>
      <c r="CY121" s="1020"/>
      <c r="CZ121" s="1020"/>
      <c r="DA121" s="1020"/>
      <c r="DB121" s="1020"/>
      <c r="DC121" s="1020"/>
      <c r="DD121" s="1020"/>
      <c r="DE121" s="1020"/>
      <c r="DF121" s="1021"/>
      <c r="DG121" s="925" t="s">
        <v>433</v>
      </c>
      <c r="DH121" s="926"/>
      <c r="DI121" s="926"/>
      <c r="DJ121" s="926"/>
      <c r="DK121" s="926"/>
      <c r="DL121" s="926" t="s">
        <v>433</v>
      </c>
      <c r="DM121" s="926"/>
      <c r="DN121" s="926"/>
      <c r="DO121" s="926"/>
      <c r="DP121" s="926"/>
      <c r="DQ121" s="926" t="s">
        <v>433</v>
      </c>
      <c r="DR121" s="926"/>
      <c r="DS121" s="926"/>
      <c r="DT121" s="926"/>
      <c r="DU121" s="926"/>
      <c r="DV121" s="927" t="s">
        <v>433</v>
      </c>
      <c r="DW121" s="927"/>
      <c r="DX121" s="927"/>
      <c r="DY121" s="927"/>
      <c r="DZ121" s="928"/>
    </row>
    <row r="122" spans="1:130" s="230" customFormat="1" ht="26.25" customHeight="1" x14ac:dyDescent="0.2">
      <c r="A122" s="1057"/>
      <c r="B122" s="949"/>
      <c r="C122" s="922" t="s">
        <v>453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433</v>
      </c>
      <c r="AB122" s="959"/>
      <c r="AC122" s="959"/>
      <c r="AD122" s="959"/>
      <c r="AE122" s="960"/>
      <c r="AF122" s="961" t="s">
        <v>433</v>
      </c>
      <c r="AG122" s="959"/>
      <c r="AH122" s="959"/>
      <c r="AI122" s="959"/>
      <c r="AJ122" s="960"/>
      <c r="AK122" s="961" t="s">
        <v>441</v>
      </c>
      <c r="AL122" s="959"/>
      <c r="AM122" s="959"/>
      <c r="AN122" s="959"/>
      <c r="AO122" s="960"/>
      <c r="AP122" s="962" t="s">
        <v>433</v>
      </c>
      <c r="AQ122" s="963"/>
      <c r="AR122" s="963"/>
      <c r="AS122" s="963"/>
      <c r="AT122" s="964"/>
      <c r="AU122" s="994"/>
      <c r="AV122" s="995"/>
      <c r="AW122" s="995"/>
      <c r="AX122" s="995"/>
      <c r="AY122" s="996"/>
      <c r="AZ122" s="973" t="s">
        <v>474</v>
      </c>
      <c r="BA122" s="965"/>
      <c r="BB122" s="965"/>
      <c r="BC122" s="965"/>
      <c r="BD122" s="965"/>
      <c r="BE122" s="965"/>
      <c r="BF122" s="965"/>
      <c r="BG122" s="965"/>
      <c r="BH122" s="965"/>
      <c r="BI122" s="965"/>
      <c r="BJ122" s="965"/>
      <c r="BK122" s="965"/>
      <c r="BL122" s="965"/>
      <c r="BM122" s="965"/>
      <c r="BN122" s="965"/>
      <c r="BO122" s="965"/>
      <c r="BP122" s="966"/>
      <c r="BQ122" s="999">
        <v>7372416</v>
      </c>
      <c r="BR122" s="1000"/>
      <c r="BS122" s="1000"/>
      <c r="BT122" s="1000"/>
      <c r="BU122" s="1000"/>
      <c r="BV122" s="1000">
        <v>7188205</v>
      </c>
      <c r="BW122" s="1000"/>
      <c r="BX122" s="1000"/>
      <c r="BY122" s="1000"/>
      <c r="BZ122" s="1000"/>
      <c r="CA122" s="1000">
        <v>6942947</v>
      </c>
      <c r="CB122" s="1000"/>
      <c r="CC122" s="1000"/>
      <c r="CD122" s="1000"/>
      <c r="CE122" s="1000"/>
      <c r="CF122" s="1017">
        <v>179.8</v>
      </c>
      <c r="CG122" s="1018"/>
      <c r="CH122" s="1018"/>
      <c r="CI122" s="1018"/>
      <c r="CJ122" s="1018"/>
      <c r="CK122" s="1009"/>
      <c r="CL122" s="1010"/>
      <c r="CM122" s="1010"/>
      <c r="CN122" s="1010"/>
      <c r="CO122" s="1011"/>
      <c r="CP122" s="1019" t="s">
        <v>475</v>
      </c>
      <c r="CQ122" s="1020"/>
      <c r="CR122" s="1020"/>
      <c r="CS122" s="1020"/>
      <c r="CT122" s="1020"/>
      <c r="CU122" s="1020"/>
      <c r="CV122" s="1020"/>
      <c r="CW122" s="1020"/>
      <c r="CX122" s="1020"/>
      <c r="CY122" s="1020"/>
      <c r="CZ122" s="1020"/>
      <c r="DA122" s="1020"/>
      <c r="DB122" s="1020"/>
      <c r="DC122" s="1020"/>
      <c r="DD122" s="1020"/>
      <c r="DE122" s="1020"/>
      <c r="DF122" s="1021"/>
      <c r="DG122" s="925" t="s">
        <v>476</v>
      </c>
      <c r="DH122" s="926"/>
      <c r="DI122" s="926"/>
      <c r="DJ122" s="926"/>
      <c r="DK122" s="926"/>
      <c r="DL122" s="926" t="s">
        <v>477</v>
      </c>
      <c r="DM122" s="926"/>
      <c r="DN122" s="926"/>
      <c r="DO122" s="926"/>
      <c r="DP122" s="926"/>
      <c r="DQ122" s="926" t="s">
        <v>478</v>
      </c>
      <c r="DR122" s="926"/>
      <c r="DS122" s="926"/>
      <c r="DT122" s="926"/>
      <c r="DU122" s="926"/>
      <c r="DV122" s="927" t="s">
        <v>132</v>
      </c>
      <c r="DW122" s="927"/>
      <c r="DX122" s="927"/>
      <c r="DY122" s="927"/>
      <c r="DZ122" s="928"/>
    </row>
    <row r="123" spans="1:130" s="230" customFormat="1" ht="26.25" customHeight="1" x14ac:dyDescent="0.2">
      <c r="A123" s="1057"/>
      <c r="B123" s="949"/>
      <c r="C123" s="922" t="s">
        <v>459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479</v>
      </c>
      <c r="AB123" s="959"/>
      <c r="AC123" s="959"/>
      <c r="AD123" s="959"/>
      <c r="AE123" s="960"/>
      <c r="AF123" s="961" t="s">
        <v>480</v>
      </c>
      <c r="AG123" s="959"/>
      <c r="AH123" s="959"/>
      <c r="AI123" s="959"/>
      <c r="AJ123" s="960"/>
      <c r="AK123" s="961" t="s">
        <v>481</v>
      </c>
      <c r="AL123" s="959"/>
      <c r="AM123" s="959"/>
      <c r="AN123" s="959"/>
      <c r="AO123" s="960"/>
      <c r="AP123" s="962" t="s">
        <v>482</v>
      </c>
      <c r="AQ123" s="963"/>
      <c r="AR123" s="963"/>
      <c r="AS123" s="963"/>
      <c r="AT123" s="964"/>
      <c r="AU123" s="997"/>
      <c r="AV123" s="998"/>
      <c r="AW123" s="998"/>
      <c r="AX123" s="998"/>
      <c r="AY123" s="998"/>
      <c r="AZ123" s="251" t="s">
        <v>189</v>
      </c>
      <c r="BA123" s="251"/>
      <c r="BB123" s="251"/>
      <c r="BC123" s="251"/>
      <c r="BD123" s="251"/>
      <c r="BE123" s="251"/>
      <c r="BF123" s="251"/>
      <c r="BG123" s="251"/>
      <c r="BH123" s="251"/>
      <c r="BI123" s="251"/>
      <c r="BJ123" s="251"/>
      <c r="BK123" s="251"/>
      <c r="BL123" s="251"/>
      <c r="BM123" s="251"/>
      <c r="BN123" s="251"/>
      <c r="BO123" s="977" t="s">
        <v>483</v>
      </c>
      <c r="BP123" s="1005"/>
      <c r="BQ123" s="1063">
        <v>10568192</v>
      </c>
      <c r="BR123" s="1064"/>
      <c r="BS123" s="1064"/>
      <c r="BT123" s="1064"/>
      <c r="BU123" s="1064"/>
      <c r="BV123" s="1064">
        <v>9827351</v>
      </c>
      <c r="BW123" s="1064"/>
      <c r="BX123" s="1064"/>
      <c r="BY123" s="1064"/>
      <c r="BZ123" s="1064"/>
      <c r="CA123" s="1064">
        <v>9822037</v>
      </c>
      <c r="CB123" s="1064"/>
      <c r="CC123" s="1064"/>
      <c r="CD123" s="1064"/>
      <c r="CE123" s="1064"/>
      <c r="CF123" s="1001"/>
      <c r="CG123" s="1002"/>
      <c r="CH123" s="1002"/>
      <c r="CI123" s="1002"/>
      <c r="CJ123" s="1003"/>
      <c r="CK123" s="1009"/>
      <c r="CL123" s="1010"/>
      <c r="CM123" s="1010"/>
      <c r="CN123" s="1010"/>
      <c r="CO123" s="1011"/>
      <c r="CP123" s="1019" t="s">
        <v>484</v>
      </c>
      <c r="CQ123" s="1020"/>
      <c r="CR123" s="1020"/>
      <c r="CS123" s="1020"/>
      <c r="CT123" s="1020"/>
      <c r="CU123" s="1020"/>
      <c r="CV123" s="1020"/>
      <c r="CW123" s="1020"/>
      <c r="CX123" s="1020"/>
      <c r="CY123" s="1020"/>
      <c r="CZ123" s="1020"/>
      <c r="DA123" s="1020"/>
      <c r="DB123" s="1020"/>
      <c r="DC123" s="1020"/>
      <c r="DD123" s="1020"/>
      <c r="DE123" s="1020"/>
      <c r="DF123" s="1021"/>
      <c r="DG123" s="958" t="s">
        <v>481</v>
      </c>
      <c r="DH123" s="959"/>
      <c r="DI123" s="959"/>
      <c r="DJ123" s="959"/>
      <c r="DK123" s="960"/>
      <c r="DL123" s="961" t="s">
        <v>132</v>
      </c>
      <c r="DM123" s="959"/>
      <c r="DN123" s="959"/>
      <c r="DO123" s="959"/>
      <c r="DP123" s="960"/>
      <c r="DQ123" s="961" t="s">
        <v>476</v>
      </c>
      <c r="DR123" s="959"/>
      <c r="DS123" s="959"/>
      <c r="DT123" s="959"/>
      <c r="DU123" s="960"/>
      <c r="DV123" s="962" t="s">
        <v>477</v>
      </c>
      <c r="DW123" s="963"/>
      <c r="DX123" s="963"/>
      <c r="DY123" s="963"/>
      <c r="DZ123" s="964"/>
    </row>
    <row r="124" spans="1:130" s="230" customFormat="1" ht="26.25" customHeight="1" thickBot="1" x14ac:dyDescent="0.25">
      <c r="A124" s="1057"/>
      <c r="B124" s="949"/>
      <c r="C124" s="922" t="s">
        <v>462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482</v>
      </c>
      <c r="AB124" s="959"/>
      <c r="AC124" s="959"/>
      <c r="AD124" s="959"/>
      <c r="AE124" s="960"/>
      <c r="AF124" s="961" t="s">
        <v>478</v>
      </c>
      <c r="AG124" s="959"/>
      <c r="AH124" s="959"/>
      <c r="AI124" s="959"/>
      <c r="AJ124" s="960"/>
      <c r="AK124" s="961" t="s">
        <v>478</v>
      </c>
      <c r="AL124" s="959"/>
      <c r="AM124" s="959"/>
      <c r="AN124" s="959"/>
      <c r="AO124" s="960"/>
      <c r="AP124" s="962" t="s">
        <v>132</v>
      </c>
      <c r="AQ124" s="963"/>
      <c r="AR124" s="963"/>
      <c r="AS124" s="963"/>
      <c r="AT124" s="964"/>
      <c r="AU124" s="1059" t="s">
        <v>485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41.1</v>
      </c>
      <c r="BR124" s="1027"/>
      <c r="BS124" s="1027"/>
      <c r="BT124" s="1027"/>
      <c r="BU124" s="1027"/>
      <c r="BV124" s="1027">
        <v>42.7</v>
      </c>
      <c r="BW124" s="1027"/>
      <c r="BX124" s="1027"/>
      <c r="BY124" s="1027"/>
      <c r="BZ124" s="1027"/>
      <c r="CA124" s="1027">
        <v>21.1</v>
      </c>
      <c r="CB124" s="1027"/>
      <c r="CC124" s="1027"/>
      <c r="CD124" s="1027"/>
      <c r="CE124" s="1027"/>
      <c r="CF124" s="1028"/>
      <c r="CG124" s="1029"/>
      <c r="CH124" s="1029"/>
      <c r="CI124" s="1029"/>
      <c r="CJ124" s="1030"/>
      <c r="CK124" s="1012"/>
      <c r="CL124" s="1012"/>
      <c r="CM124" s="1012"/>
      <c r="CN124" s="1012"/>
      <c r="CO124" s="1013"/>
      <c r="CP124" s="1019" t="s">
        <v>486</v>
      </c>
      <c r="CQ124" s="1020"/>
      <c r="CR124" s="1020"/>
      <c r="CS124" s="1020"/>
      <c r="CT124" s="1020"/>
      <c r="CU124" s="1020"/>
      <c r="CV124" s="1020"/>
      <c r="CW124" s="1020"/>
      <c r="CX124" s="1020"/>
      <c r="CY124" s="1020"/>
      <c r="CZ124" s="1020"/>
      <c r="DA124" s="1020"/>
      <c r="DB124" s="1020"/>
      <c r="DC124" s="1020"/>
      <c r="DD124" s="1020"/>
      <c r="DE124" s="1020"/>
      <c r="DF124" s="1021"/>
      <c r="DG124" s="1004" t="s">
        <v>487</v>
      </c>
      <c r="DH124" s="986"/>
      <c r="DI124" s="986"/>
      <c r="DJ124" s="986"/>
      <c r="DK124" s="987"/>
      <c r="DL124" s="985" t="s">
        <v>132</v>
      </c>
      <c r="DM124" s="986"/>
      <c r="DN124" s="986"/>
      <c r="DO124" s="986"/>
      <c r="DP124" s="987"/>
      <c r="DQ124" s="985" t="s">
        <v>132</v>
      </c>
      <c r="DR124" s="986"/>
      <c r="DS124" s="986"/>
      <c r="DT124" s="986"/>
      <c r="DU124" s="987"/>
      <c r="DV124" s="988" t="s">
        <v>488</v>
      </c>
      <c r="DW124" s="989"/>
      <c r="DX124" s="989"/>
      <c r="DY124" s="989"/>
      <c r="DZ124" s="990"/>
    </row>
    <row r="125" spans="1:130" s="230" customFormat="1" ht="26.25" customHeight="1" x14ac:dyDescent="0.2">
      <c r="A125" s="1057"/>
      <c r="B125" s="949"/>
      <c r="C125" s="922" t="s">
        <v>464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478</v>
      </c>
      <c r="AB125" s="959"/>
      <c r="AC125" s="959"/>
      <c r="AD125" s="959"/>
      <c r="AE125" s="960"/>
      <c r="AF125" s="961" t="s">
        <v>132</v>
      </c>
      <c r="AG125" s="959"/>
      <c r="AH125" s="959"/>
      <c r="AI125" s="959"/>
      <c r="AJ125" s="960"/>
      <c r="AK125" s="961" t="s">
        <v>132</v>
      </c>
      <c r="AL125" s="959"/>
      <c r="AM125" s="959"/>
      <c r="AN125" s="959"/>
      <c r="AO125" s="960"/>
      <c r="AP125" s="962" t="s">
        <v>132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489</v>
      </c>
      <c r="CL125" s="1007"/>
      <c r="CM125" s="1007"/>
      <c r="CN125" s="1007"/>
      <c r="CO125" s="1008"/>
      <c r="CP125" s="929" t="s">
        <v>490</v>
      </c>
      <c r="CQ125" s="897"/>
      <c r="CR125" s="897"/>
      <c r="CS125" s="897"/>
      <c r="CT125" s="897"/>
      <c r="CU125" s="897"/>
      <c r="CV125" s="897"/>
      <c r="CW125" s="897"/>
      <c r="CX125" s="897"/>
      <c r="CY125" s="897"/>
      <c r="CZ125" s="897"/>
      <c r="DA125" s="897"/>
      <c r="DB125" s="897"/>
      <c r="DC125" s="897"/>
      <c r="DD125" s="897"/>
      <c r="DE125" s="897"/>
      <c r="DF125" s="898"/>
      <c r="DG125" s="930" t="s">
        <v>132</v>
      </c>
      <c r="DH125" s="931"/>
      <c r="DI125" s="931"/>
      <c r="DJ125" s="931"/>
      <c r="DK125" s="931"/>
      <c r="DL125" s="931" t="s">
        <v>491</v>
      </c>
      <c r="DM125" s="931"/>
      <c r="DN125" s="931"/>
      <c r="DO125" s="931"/>
      <c r="DP125" s="931"/>
      <c r="DQ125" s="931" t="s">
        <v>479</v>
      </c>
      <c r="DR125" s="931"/>
      <c r="DS125" s="931"/>
      <c r="DT125" s="931"/>
      <c r="DU125" s="931"/>
      <c r="DV125" s="932" t="s">
        <v>132</v>
      </c>
      <c r="DW125" s="932"/>
      <c r="DX125" s="932"/>
      <c r="DY125" s="932"/>
      <c r="DZ125" s="933"/>
    </row>
    <row r="126" spans="1:130" s="230" customFormat="1" ht="26.25" customHeight="1" thickBot="1" x14ac:dyDescent="0.25">
      <c r="A126" s="1057"/>
      <c r="B126" s="949"/>
      <c r="C126" s="922" t="s">
        <v>466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132</v>
      </c>
      <c r="AB126" s="959"/>
      <c r="AC126" s="959"/>
      <c r="AD126" s="959"/>
      <c r="AE126" s="960"/>
      <c r="AF126" s="961" t="s">
        <v>492</v>
      </c>
      <c r="AG126" s="959"/>
      <c r="AH126" s="959"/>
      <c r="AI126" s="959"/>
      <c r="AJ126" s="960"/>
      <c r="AK126" s="961" t="s">
        <v>477</v>
      </c>
      <c r="AL126" s="959"/>
      <c r="AM126" s="959"/>
      <c r="AN126" s="959"/>
      <c r="AO126" s="960"/>
      <c r="AP126" s="962" t="s">
        <v>132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493</v>
      </c>
      <c r="CQ126" s="923"/>
      <c r="CR126" s="923"/>
      <c r="CS126" s="923"/>
      <c r="CT126" s="923"/>
      <c r="CU126" s="923"/>
      <c r="CV126" s="923"/>
      <c r="CW126" s="923"/>
      <c r="CX126" s="923"/>
      <c r="CY126" s="923"/>
      <c r="CZ126" s="923"/>
      <c r="DA126" s="923"/>
      <c r="DB126" s="923"/>
      <c r="DC126" s="923"/>
      <c r="DD126" s="923"/>
      <c r="DE126" s="923"/>
      <c r="DF126" s="924"/>
      <c r="DG126" s="925" t="s">
        <v>494</v>
      </c>
      <c r="DH126" s="926"/>
      <c r="DI126" s="926"/>
      <c r="DJ126" s="926"/>
      <c r="DK126" s="926"/>
      <c r="DL126" s="926" t="s">
        <v>132</v>
      </c>
      <c r="DM126" s="926"/>
      <c r="DN126" s="926"/>
      <c r="DO126" s="926"/>
      <c r="DP126" s="926"/>
      <c r="DQ126" s="926" t="s">
        <v>481</v>
      </c>
      <c r="DR126" s="926"/>
      <c r="DS126" s="926"/>
      <c r="DT126" s="926"/>
      <c r="DU126" s="926"/>
      <c r="DV126" s="927" t="s">
        <v>132</v>
      </c>
      <c r="DW126" s="927"/>
      <c r="DX126" s="927"/>
      <c r="DY126" s="927"/>
      <c r="DZ126" s="928"/>
    </row>
    <row r="127" spans="1:130" s="230" customFormat="1" ht="26.25" customHeight="1" x14ac:dyDescent="0.2">
      <c r="A127" s="1058"/>
      <c r="B127" s="951"/>
      <c r="C127" s="973" t="s">
        <v>495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132</v>
      </c>
      <c r="AB127" s="959"/>
      <c r="AC127" s="959"/>
      <c r="AD127" s="959"/>
      <c r="AE127" s="960"/>
      <c r="AF127" s="961" t="s">
        <v>132</v>
      </c>
      <c r="AG127" s="959"/>
      <c r="AH127" s="959"/>
      <c r="AI127" s="959"/>
      <c r="AJ127" s="960"/>
      <c r="AK127" s="961" t="s">
        <v>132</v>
      </c>
      <c r="AL127" s="959"/>
      <c r="AM127" s="959"/>
      <c r="AN127" s="959"/>
      <c r="AO127" s="960"/>
      <c r="AP127" s="962" t="s">
        <v>482</v>
      </c>
      <c r="AQ127" s="963"/>
      <c r="AR127" s="963"/>
      <c r="AS127" s="963"/>
      <c r="AT127" s="964"/>
      <c r="AU127" s="232"/>
      <c r="AV127" s="232"/>
      <c r="AW127" s="232"/>
      <c r="AX127" s="1031" t="s">
        <v>496</v>
      </c>
      <c r="AY127" s="1032"/>
      <c r="AZ127" s="1032"/>
      <c r="BA127" s="1032"/>
      <c r="BB127" s="1032"/>
      <c r="BC127" s="1032"/>
      <c r="BD127" s="1032"/>
      <c r="BE127" s="1033"/>
      <c r="BF127" s="1034" t="s">
        <v>497</v>
      </c>
      <c r="BG127" s="1032"/>
      <c r="BH127" s="1032"/>
      <c r="BI127" s="1032"/>
      <c r="BJ127" s="1032"/>
      <c r="BK127" s="1032"/>
      <c r="BL127" s="1033"/>
      <c r="BM127" s="1034" t="s">
        <v>498</v>
      </c>
      <c r="BN127" s="1032"/>
      <c r="BO127" s="1032"/>
      <c r="BP127" s="1032"/>
      <c r="BQ127" s="1032"/>
      <c r="BR127" s="1032"/>
      <c r="BS127" s="1033"/>
      <c r="BT127" s="1034" t="s">
        <v>499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500</v>
      </c>
      <c r="CQ127" s="923"/>
      <c r="CR127" s="923"/>
      <c r="CS127" s="923"/>
      <c r="CT127" s="923"/>
      <c r="CU127" s="923"/>
      <c r="CV127" s="923"/>
      <c r="CW127" s="923"/>
      <c r="CX127" s="923"/>
      <c r="CY127" s="923"/>
      <c r="CZ127" s="923"/>
      <c r="DA127" s="923"/>
      <c r="DB127" s="923"/>
      <c r="DC127" s="923"/>
      <c r="DD127" s="923"/>
      <c r="DE127" s="923"/>
      <c r="DF127" s="924"/>
      <c r="DG127" s="925" t="s">
        <v>481</v>
      </c>
      <c r="DH127" s="926"/>
      <c r="DI127" s="926"/>
      <c r="DJ127" s="926"/>
      <c r="DK127" s="926"/>
      <c r="DL127" s="926" t="s">
        <v>132</v>
      </c>
      <c r="DM127" s="926"/>
      <c r="DN127" s="926"/>
      <c r="DO127" s="926"/>
      <c r="DP127" s="926"/>
      <c r="DQ127" s="926" t="s">
        <v>476</v>
      </c>
      <c r="DR127" s="926"/>
      <c r="DS127" s="926"/>
      <c r="DT127" s="926"/>
      <c r="DU127" s="926"/>
      <c r="DV127" s="927" t="s">
        <v>478</v>
      </c>
      <c r="DW127" s="927"/>
      <c r="DX127" s="927"/>
      <c r="DY127" s="927"/>
      <c r="DZ127" s="928"/>
    </row>
    <row r="128" spans="1:130" s="230" customFormat="1" ht="26.25" customHeight="1" thickBot="1" x14ac:dyDescent="0.25">
      <c r="A128" s="1041" t="s">
        <v>501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502</v>
      </c>
      <c r="X128" s="1043"/>
      <c r="Y128" s="1043"/>
      <c r="Z128" s="1044"/>
      <c r="AA128" s="1045">
        <v>169439</v>
      </c>
      <c r="AB128" s="1046"/>
      <c r="AC128" s="1046"/>
      <c r="AD128" s="1046"/>
      <c r="AE128" s="1047"/>
      <c r="AF128" s="1048">
        <v>142889</v>
      </c>
      <c r="AG128" s="1046"/>
      <c r="AH128" s="1046"/>
      <c r="AI128" s="1046"/>
      <c r="AJ128" s="1047"/>
      <c r="AK128" s="1048">
        <v>130967</v>
      </c>
      <c r="AL128" s="1046"/>
      <c r="AM128" s="1046"/>
      <c r="AN128" s="1046"/>
      <c r="AO128" s="1047"/>
      <c r="AP128" s="1049"/>
      <c r="AQ128" s="1050"/>
      <c r="AR128" s="1050"/>
      <c r="AS128" s="1050"/>
      <c r="AT128" s="1051"/>
      <c r="AU128" s="232"/>
      <c r="AV128" s="232"/>
      <c r="AW128" s="232"/>
      <c r="AX128" s="896" t="s">
        <v>503</v>
      </c>
      <c r="AY128" s="897"/>
      <c r="AZ128" s="897"/>
      <c r="BA128" s="897"/>
      <c r="BB128" s="897"/>
      <c r="BC128" s="897"/>
      <c r="BD128" s="897"/>
      <c r="BE128" s="898"/>
      <c r="BF128" s="1052" t="s">
        <v>132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504</v>
      </c>
      <c r="CQ128" s="726"/>
      <c r="CR128" s="726"/>
      <c r="CS128" s="726"/>
      <c r="CT128" s="726"/>
      <c r="CU128" s="726"/>
      <c r="CV128" s="726"/>
      <c r="CW128" s="726"/>
      <c r="CX128" s="726"/>
      <c r="CY128" s="726"/>
      <c r="CZ128" s="726"/>
      <c r="DA128" s="726"/>
      <c r="DB128" s="726"/>
      <c r="DC128" s="726"/>
      <c r="DD128" s="726"/>
      <c r="DE128" s="726"/>
      <c r="DF128" s="1036"/>
      <c r="DG128" s="1037" t="s">
        <v>479</v>
      </c>
      <c r="DH128" s="1038"/>
      <c r="DI128" s="1038"/>
      <c r="DJ128" s="1038"/>
      <c r="DK128" s="1038"/>
      <c r="DL128" s="1038" t="s">
        <v>132</v>
      </c>
      <c r="DM128" s="1038"/>
      <c r="DN128" s="1038"/>
      <c r="DO128" s="1038"/>
      <c r="DP128" s="1038"/>
      <c r="DQ128" s="1038" t="s">
        <v>132</v>
      </c>
      <c r="DR128" s="1038"/>
      <c r="DS128" s="1038"/>
      <c r="DT128" s="1038"/>
      <c r="DU128" s="1038"/>
      <c r="DV128" s="1039" t="s">
        <v>477</v>
      </c>
      <c r="DW128" s="1039"/>
      <c r="DX128" s="1039"/>
      <c r="DY128" s="1039"/>
      <c r="DZ128" s="1040"/>
    </row>
    <row r="129" spans="1:131" s="230" customFormat="1" ht="26.25" customHeight="1" x14ac:dyDescent="0.2">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505</v>
      </c>
      <c r="X129" s="1071"/>
      <c r="Y129" s="1071"/>
      <c r="Z129" s="1072"/>
      <c r="AA129" s="958">
        <v>4333553</v>
      </c>
      <c r="AB129" s="959"/>
      <c r="AC129" s="959"/>
      <c r="AD129" s="959"/>
      <c r="AE129" s="960"/>
      <c r="AF129" s="961">
        <v>4543273</v>
      </c>
      <c r="AG129" s="959"/>
      <c r="AH129" s="959"/>
      <c r="AI129" s="959"/>
      <c r="AJ129" s="960"/>
      <c r="AK129" s="961">
        <v>4524296</v>
      </c>
      <c r="AL129" s="959"/>
      <c r="AM129" s="959"/>
      <c r="AN129" s="959"/>
      <c r="AO129" s="960"/>
      <c r="AP129" s="1073"/>
      <c r="AQ129" s="1074"/>
      <c r="AR129" s="1074"/>
      <c r="AS129" s="1074"/>
      <c r="AT129" s="1075"/>
      <c r="AU129" s="233"/>
      <c r="AV129" s="233"/>
      <c r="AW129" s="233"/>
      <c r="AX129" s="1065" t="s">
        <v>506</v>
      </c>
      <c r="AY129" s="923"/>
      <c r="AZ129" s="923"/>
      <c r="BA129" s="923"/>
      <c r="BB129" s="923"/>
      <c r="BC129" s="923"/>
      <c r="BD129" s="923"/>
      <c r="BE129" s="924"/>
      <c r="BF129" s="1066" t="s">
        <v>487</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507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508</v>
      </c>
      <c r="X130" s="1071"/>
      <c r="Y130" s="1071"/>
      <c r="Z130" s="1072"/>
      <c r="AA130" s="958">
        <v>643880</v>
      </c>
      <c r="AB130" s="959"/>
      <c r="AC130" s="959"/>
      <c r="AD130" s="959"/>
      <c r="AE130" s="960"/>
      <c r="AF130" s="961">
        <v>641964</v>
      </c>
      <c r="AG130" s="959"/>
      <c r="AH130" s="959"/>
      <c r="AI130" s="959"/>
      <c r="AJ130" s="960"/>
      <c r="AK130" s="961">
        <v>663149</v>
      </c>
      <c r="AL130" s="959"/>
      <c r="AM130" s="959"/>
      <c r="AN130" s="959"/>
      <c r="AO130" s="960"/>
      <c r="AP130" s="1073"/>
      <c r="AQ130" s="1074"/>
      <c r="AR130" s="1074"/>
      <c r="AS130" s="1074"/>
      <c r="AT130" s="1075"/>
      <c r="AU130" s="233"/>
      <c r="AV130" s="233"/>
      <c r="AW130" s="233"/>
      <c r="AX130" s="1065" t="s">
        <v>509</v>
      </c>
      <c r="AY130" s="923"/>
      <c r="AZ130" s="923"/>
      <c r="BA130" s="923"/>
      <c r="BB130" s="923"/>
      <c r="BC130" s="923"/>
      <c r="BD130" s="923"/>
      <c r="BE130" s="924"/>
      <c r="BF130" s="1101">
        <v>6.1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510</v>
      </c>
      <c r="X131" s="1108"/>
      <c r="Y131" s="1108"/>
      <c r="Z131" s="1109"/>
      <c r="AA131" s="1004">
        <v>3689673</v>
      </c>
      <c r="AB131" s="986"/>
      <c r="AC131" s="986"/>
      <c r="AD131" s="986"/>
      <c r="AE131" s="987"/>
      <c r="AF131" s="985">
        <v>3901309</v>
      </c>
      <c r="AG131" s="986"/>
      <c r="AH131" s="986"/>
      <c r="AI131" s="986"/>
      <c r="AJ131" s="987"/>
      <c r="AK131" s="985">
        <v>3861147</v>
      </c>
      <c r="AL131" s="986"/>
      <c r="AM131" s="986"/>
      <c r="AN131" s="986"/>
      <c r="AO131" s="987"/>
      <c r="AP131" s="1110"/>
      <c r="AQ131" s="1111"/>
      <c r="AR131" s="1111"/>
      <c r="AS131" s="1111"/>
      <c r="AT131" s="1112"/>
      <c r="AU131" s="233"/>
      <c r="AV131" s="233"/>
      <c r="AW131" s="233"/>
      <c r="AX131" s="1083" t="s">
        <v>511</v>
      </c>
      <c r="AY131" s="726"/>
      <c r="AZ131" s="726"/>
      <c r="BA131" s="726"/>
      <c r="BB131" s="726"/>
      <c r="BC131" s="726"/>
      <c r="BD131" s="726"/>
      <c r="BE131" s="1036"/>
      <c r="BF131" s="1084">
        <v>21.1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512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513</v>
      </c>
      <c r="W132" s="1094"/>
      <c r="X132" s="1094"/>
      <c r="Y132" s="1094"/>
      <c r="Z132" s="1095"/>
      <c r="AA132" s="1096">
        <v>7.1995811009999997</v>
      </c>
      <c r="AB132" s="1097"/>
      <c r="AC132" s="1097"/>
      <c r="AD132" s="1097"/>
      <c r="AE132" s="1098"/>
      <c r="AF132" s="1099">
        <v>6.2780210439999999</v>
      </c>
      <c r="AG132" s="1097"/>
      <c r="AH132" s="1097"/>
      <c r="AI132" s="1097"/>
      <c r="AJ132" s="1098"/>
      <c r="AK132" s="1099">
        <v>5.077299569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514</v>
      </c>
      <c r="W133" s="1077"/>
      <c r="X133" s="1077"/>
      <c r="Y133" s="1077"/>
      <c r="Z133" s="1078"/>
      <c r="AA133" s="1079">
        <v>8.1</v>
      </c>
      <c r="AB133" s="1080"/>
      <c r="AC133" s="1080"/>
      <c r="AD133" s="1080"/>
      <c r="AE133" s="1081"/>
      <c r="AF133" s="1079">
        <v>7</v>
      </c>
      <c r="AG133" s="1080"/>
      <c r="AH133" s="1080"/>
      <c r="AI133" s="1080"/>
      <c r="AJ133" s="1081"/>
      <c r="AK133" s="1079">
        <v>6.1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DKJsvXzOrltIQI4eWPKVkOncN/nkNmJVXkXVFZN+iW4ZZfAnvB5i6zbfmNI+CH9x56zf7LwN3V6jnfp6hYCTw==" saltValue="VSmKjKoKoulIyICwhzcG2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9C72B-FFCC-48CC-B1E9-E0F1D89A9DDF}">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kvniqslU1VPrqGwi9njzENgeXOx0nxmlliTyJ+5fqoKRdr/Lt7BrCQzCYITM1EjslIqROqJlMO82eTAytbJww==" saltValue="0gREwvzYevx8N1CZdI6b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6xWv5gLHRu4fYtr1GdgBxc+kkT8e23mXY/GGjSxCzEOJLfUF0ayN358WIKW1CfLKL/ZvHKwHsN9RYE4JgwLhw==" saltValue="tOGCNwqCSixu2Gql17xeX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518</v>
      </c>
      <c r="AP7" s="272"/>
      <c r="AQ7" s="273" t="s">
        <v>519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520</v>
      </c>
      <c r="AQ8" s="279" t="s">
        <v>521</v>
      </c>
      <c r="AR8" s="280" t="s">
        <v>522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523</v>
      </c>
      <c r="AL9" s="1117"/>
      <c r="AM9" s="1117"/>
      <c r="AN9" s="1118"/>
      <c r="AO9" s="281">
        <v>1447023</v>
      </c>
      <c r="AP9" s="281">
        <v>86778</v>
      </c>
      <c r="AQ9" s="282">
        <v>91991</v>
      </c>
      <c r="AR9" s="283">
        <v>-5.7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524</v>
      </c>
      <c r="AL10" s="1117"/>
      <c r="AM10" s="1117"/>
      <c r="AN10" s="1118"/>
      <c r="AO10" s="284">
        <v>30</v>
      </c>
      <c r="AP10" s="284">
        <v>2</v>
      </c>
      <c r="AQ10" s="285">
        <v>12405</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525</v>
      </c>
      <c r="AL11" s="1117"/>
      <c r="AM11" s="1117"/>
      <c r="AN11" s="1118"/>
      <c r="AO11" s="284">
        <v>9287</v>
      </c>
      <c r="AP11" s="284">
        <v>557</v>
      </c>
      <c r="AQ11" s="285">
        <v>395</v>
      </c>
      <c r="AR11" s="286">
        <v>41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526</v>
      </c>
      <c r="AL12" s="1117"/>
      <c r="AM12" s="1117"/>
      <c r="AN12" s="1118"/>
      <c r="AO12" s="284" t="s">
        <v>527</v>
      </c>
      <c r="AP12" s="284" t="s">
        <v>527</v>
      </c>
      <c r="AQ12" s="285">
        <v>19</v>
      </c>
      <c r="AR12" s="286" t="s">
        <v>527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528</v>
      </c>
      <c r="AL13" s="1117"/>
      <c r="AM13" s="1117"/>
      <c r="AN13" s="1118"/>
      <c r="AO13" s="284">
        <v>68919</v>
      </c>
      <c r="AP13" s="284">
        <v>4133</v>
      </c>
      <c r="AQ13" s="285">
        <v>3751</v>
      </c>
      <c r="AR13" s="286">
        <v>10.199999999999999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529</v>
      </c>
      <c r="AL14" s="1117"/>
      <c r="AM14" s="1117"/>
      <c r="AN14" s="1118"/>
      <c r="AO14" s="284">
        <v>32489</v>
      </c>
      <c r="AP14" s="284">
        <v>1948</v>
      </c>
      <c r="AQ14" s="285">
        <v>1672</v>
      </c>
      <c r="AR14" s="286">
        <v>16.5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530</v>
      </c>
      <c r="AL15" s="1120"/>
      <c r="AM15" s="1120"/>
      <c r="AN15" s="1121"/>
      <c r="AO15" s="284">
        <v>-23684</v>
      </c>
      <c r="AP15" s="284">
        <v>-1420</v>
      </c>
      <c r="AQ15" s="285">
        <v>-6358</v>
      </c>
      <c r="AR15" s="286">
        <v>-77.7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189</v>
      </c>
      <c r="AL16" s="1120"/>
      <c r="AM16" s="1120"/>
      <c r="AN16" s="1121"/>
      <c r="AO16" s="284">
        <v>1534064</v>
      </c>
      <c r="AP16" s="284">
        <v>91998</v>
      </c>
      <c r="AQ16" s="285">
        <v>103876</v>
      </c>
      <c r="AR16" s="286">
        <v>-11.4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535</v>
      </c>
      <c r="AL21" s="1123"/>
      <c r="AM21" s="1123"/>
      <c r="AN21" s="1124"/>
      <c r="AO21" s="297">
        <v>9.42</v>
      </c>
      <c r="AP21" s="298">
        <v>9.2899999999999991</v>
      </c>
      <c r="AQ21" s="299">
        <v>0.13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536</v>
      </c>
      <c r="AL22" s="1123"/>
      <c r="AM22" s="1123"/>
      <c r="AN22" s="1124"/>
      <c r="AO22" s="302">
        <v>101.1</v>
      </c>
      <c r="AP22" s="303">
        <v>96.9</v>
      </c>
      <c r="AQ22" s="304">
        <v>4.2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537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518</v>
      </c>
      <c r="AP30" s="272"/>
      <c r="AQ30" s="273" t="s">
        <v>519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520</v>
      </c>
      <c r="AQ31" s="279" t="s">
        <v>521</v>
      </c>
      <c r="AR31" s="280" t="s">
        <v>522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540</v>
      </c>
      <c r="AL32" s="1131"/>
      <c r="AM32" s="1131"/>
      <c r="AN32" s="1132"/>
      <c r="AO32" s="312">
        <v>747770</v>
      </c>
      <c r="AP32" s="312">
        <v>44844</v>
      </c>
      <c r="AQ32" s="313">
        <v>51927</v>
      </c>
      <c r="AR32" s="314">
        <v>-13.6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541</v>
      </c>
      <c r="AL33" s="1131"/>
      <c r="AM33" s="1131"/>
      <c r="AN33" s="1132"/>
      <c r="AO33" s="312" t="s">
        <v>527</v>
      </c>
      <c r="AP33" s="312" t="s">
        <v>527</v>
      </c>
      <c r="AQ33" s="313" t="s">
        <v>527</v>
      </c>
      <c r="AR33" s="314" t="s">
        <v>527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542</v>
      </c>
      <c r="AL34" s="1131"/>
      <c r="AM34" s="1131"/>
      <c r="AN34" s="1132"/>
      <c r="AO34" s="312" t="s">
        <v>527</v>
      </c>
      <c r="AP34" s="312" t="s">
        <v>527</v>
      </c>
      <c r="AQ34" s="313" t="s">
        <v>527</v>
      </c>
      <c r="AR34" s="314" t="s">
        <v>527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543</v>
      </c>
      <c r="AL35" s="1131"/>
      <c r="AM35" s="1131"/>
      <c r="AN35" s="1132"/>
      <c r="AO35" s="312">
        <v>242388</v>
      </c>
      <c r="AP35" s="312">
        <v>14536</v>
      </c>
      <c r="AQ35" s="313">
        <v>15337</v>
      </c>
      <c r="AR35" s="314">
        <v>-5.2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544</v>
      </c>
      <c r="AL36" s="1131"/>
      <c r="AM36" s="1131"/>
      <c r="AN36" s="1132"/>
      <c r="AO36" s="312" t="s">
        <v>527</v>
      </c>
      <c r="AP36" s="312" t="s">
        <v>527</v>
      </c>
      <c r="AQ36" s="313">
        <v>2347</v>
      </c>
      <c r="AR36" s="314" t="s">
        <v>527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545</v>
      </c>
      <c r="AL37" s="1131"/>
      <c r="AM37" s="1131"/>
      <c r="AN37" s="1132"/>
      <c r="AO37" s="312" t="s">
        <v>527</v>
      </c>
      <c r="AP37" s="312" t="s">
        <v>527</v>
      </c>
      <c r="AQ37" s="313">
        <v>463</v>
      </c>
      <c r="AR37" s="314" t="s">
        <v>527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546</v>
      </c>
      <c r="AL38" s="1134"/>
      <c r="AM38" s="1134"/>
      <c r="AN38" s="1135"/>
      <c r="AO38" s="315" t="s">
        <v>527</v>
      </c>
      <c r="AP38" s="315" t="s">
        <v>527</v>
      </c>
      <c r="AQ38" s="316">
        <v>1</v>
      </c>
      <c r="AR38" s="304" t="s">
        <v>527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547</v>
      </c>
      <c r="AL39" s="1134"/>
      <c r="AM39" s="1134"/>
      <c r="AN39" s="1135"/>
      <c r="AO39" s="312">
        <v>-130967</v>
      </c>
      <c r="AP39" s="312">
        <v>-7854</v>
      </c>
      <c r="AQ39" s="313">
        <v>-3326</v>
      </c>
      <c r="AR39" s="314">
        <v>136.1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548</v>
      </c>
      <c r="AL40" s="1131"/>
      <c r="AM40" s="1131"/>
      <c r="AN40" s="1132"/>
      <c r="AO40" s="312">
        <v>-663149</v>
      </c>
      <c r="AP40" s="312">
        <v>-39769</v>
      </c>
      <c r="AQ40" s="313">
        <v>-45680</v>
      </c>
      <c r="AR40" s="314">
        <v>-12.9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301</v>
      </c>
      <c r="AL41" s="1137"/>
      <c r="AM41" s="1137"/>
      <c r="AN41" s="1138"/>
      <c r="AO41" s="312">
        <v>196042</v>
      </c>
      <c r="AP41" s="312">
        <v>11757</v>
      </c>
      <c r="AQ41" s="313">
        <v>21069</v>
      </c>
      <c r="AR41" s="314">
        <v>-44.2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518</v>
      </c>
      <c r="AN49" s="1127" t="s">
        <v>552</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553</v>
      </c>
      <c r="AO50" s="329" t="s">
        <v>554</v>
      </c>
      <c r="AP50" s="330" t="s">
        <v>555</v>
      </c>
      <c r="AQ50" s="331" t="s">
        <v>556</v>
      </c>
      <c r="AR50" s="332" t="s">
        <v>557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562338</v>
      </c>
      <c r="AN51" s="334">
        <v>32759</v>
      </c>
      <c r="AO51" s="335">
        <v>127</v>
      </c>
      <c r="AP51" s="336">
        <v>73475</v>
      </c>
      <c r="AQ51" s="337">
        <v>9.1</v>
      </c>
      <c r="AR51" s="338">
        <v>117.9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344116</v>
      </c>
      <c r="AN52" s="342">
        <v>20046</v>
      </c>
      <c r="AO52" s="343">
        <v>227.5</v>
      </c>
      <c r="AP52" s="344">
        <v>43072</v>
      </c>
      <c r="AQ52" s="345">
        <v>31.1</v>
      </c>
      <c r="AR52" s="346">
        <v>196.4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98765</v>
      </c>
      <c r="AN53" s="334">
        <v>5772</v>
      </c>
      <c r="AO53" s="335">
        <v>-82.4</v>
      </c>
      <c r="AP53" s="336">
        <v>87464</v>
      </c>
      <c r="AQ53" s="337">
        <v>19</v>
      </c>
      <c r="AR53" s="338">
        <v>-101.4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79023</v>
      </c>
      <c r="AN54" s="342">
        <v>4619</v>
      </c>
      <c r="AO54" s="343">
        <v>-77</v>
      </c>
      <c r="AP54" s="344">
        <v>47479</v>
      </c>
      <c r="AQ54" s="345">
        <v>10.199999999999999</v>
      </c>
      <c r="AR54" s="346">
        <v>-87.2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623008</v>
      </c>
      <c r="AN55" s="334">
        <v>36795</v>
      </c>
      <c r="AO55" s="335">
        <v>537.5</v>
      </c>
      <c r="AP55" s="336">
        <v>96248</v>
      </c>
      <c r="AQ55" s="337">
        <v>10</v>
      </c>
      <c r="AR55" s="338">
        <v>527.5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584413</v>
      </c>
      <c r="AN56" s="342">
        <v>34515</v>
      </c>
      <c r="AO56" s="343">
        <v>647.20000000000005</v>
      </c>
      <c r="AP56" s="344">
        <v>55768</v>
      </c>
      <c r="AQ56" s="345">
        <v>17.5</v>
      </c>
      <c r="AR56" s="346">
        <v>629.70000000000005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650576</v>
      </c>
      <c r="AN57" s="334">
        <v>38741</v>
      </c>
      <c r="AO57" s="335">
        <v>5.3</v>
      </c>
      <c r="AP57" s="336">
        <v>76413</v>
      </c>
      <c r="AQ57" s="337">
        <v>-20.6</v>
      </c>
      <c r="AR57" s="338">
        <v>25.9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358003</v>
      </c>
      <c r="AN58" s="342">
        <v>21319</v>
      </c>
      <c r="AO58" s="343">
        <v>-38.200000000000003</v>
      </c>
      <c r="AP58" s="344">
        <v>39658</v>
      </c>
      <c r="AQ58" s="345">
        <v>-28.9</v>
      </c>
      <c r="AR58" s="346">
        <v>-9.3000000000000007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780160</v>
      </c>
      <c r="AN59" s="334">
        <v>46786</v>
      </c>
      <c r="AO59" s="335">
        <v>20.8</v>
      </c>
      <c r="AP59" s="336">
        <v>66481</v>
      </c>
      <c r="AQ59" s="337">
        <v>-13</v>
      </c>
      <c r="AR59" s="338">
        <v>33.799999999999997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135351</v>
      </c>
      <c r="AN60" s="342">
        <v>8117</v>
      </c>
      <c r="AO60" s="343">
        <v>-61.9</v>
      </c>
      <c r="AP60" s="344">
        <v>36120</v>
      </c>
      <c r="AQ60" s="345">
        <v>-8.9</v>
      </c>
      <c r="AR60" s="346">
        <v>-53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542969</v>
      </c>
      <c r="AN61" s="349">
        <v>32171</v>
      </c>
      <c r="AO61" s="350">
        <v>121.6</v>
      </c>
      <c r="AP61" s="351">
        <v>80016</v>
      </c>
      <c r="AQ61" s="352">
        <v>0.9</v>
      </c>
      <c r="AR61" s="338">
        <v>120.7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300181</v>
      </c>
      <c r="AN62" s="342">
        <v>17723</v>
      </c>
      <c r="AO62" s="343">
        <v>139.5</v>
      </c>
      <c r="AP62" s="344">
        <v>44419</v>
      </c>
      <c r="AQ62" s="345">
        <v>4.2</v>
      </c>
      <c r="AR62" s="346">
        <v>135.30000000000001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Y5LQFpsCSY57yrIw43NKVdKLVmGyNzGMlYNTEuPMEDnI8LaNIh4rhSYl/ZXfe9o1EWADiljIDCbZfFIu2b3eJQ==" saltValue="EsyeegL93KEGQiCxP3X0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566</v>
      </c>
    </row>
    <row r="121" spans="125:125" ht="13.5" hidden="1" customHeight="1" x14ac:dyDescent="0.2">
      <c r="DU121" s="259"/>
    </row>
  </sheetData>
  <sheetProtection algorithmName="SHA-512" hashValue="0gSCIfHgq4R08BMeYi4xFY7eXzbCuxcP6b5kjlC7R++C9z5dVY6hVx9ouMdIs9pI+1WZXo0z6xIblI8xUbrJWQ==" saltValue="jQT6ZvrFYS2X/ju3uRi1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567</v>
      </c>
    </row>
  </sheetData>
  <sheetProtection algorithmName="SHA-512" hashValue="MM3dXW2nZ+ydfjj2XOWaEdvTlVnzCoFB2Wr4ieeGn198DSVm8Qao7s8967s9pn1YqBZXqg5DXs+ukj65+qKAtQ==" saltValue="4IZki38exLDaZlM6BSPZ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2">
      <c r="B47" s="10"/>
      <c r="C47" s="1139" t="s">
        <v>3</v>
      </c>
      <c r="D47" s="1139"/>
      <c r="E47" s="1140"/>
      <c r="F47" s="11">
        <v>7.59</v>
      </c>
      <c r="G47" s="12">
        <v>9.56</v>
      </c>
      <c r="H47" s="12">
        <v>13.58</v>
      </c>
      <c r="I47" s="12">
        <v>14.43</v>
      </c>
      <c r="J47" s="13">
        <v>28.06</v>
      </c>
    </row>
    <row r="48" spans="2:10" ht="57.75" customHeight="1" x14ac:dyDescent="0.2">
      <c r="B48" s="14"/>
      <c r="C48" s="1141" t="s">
        <v>4</v>
      </c>
      <c r="D48" s="1141"/>
      <c r="E48" s="1142"/>
      <c r="F48" s="15">
        <v>1.67</v>
      </c>
      <c r="G48" s="16">
        <v>0.47</v>
      </c>
      <c r="H48" s="16">
        <v>0.23</v>
      </c>
      <c r="I48" s="16">
        <v>12.06</v>
      </c>
      <c r="J48" s="17">
        <v>8.0299999999999994</v>
      </c>
    </row>
    <row r="49" spans="2:10" ht="57.75" customHeight="1" thickBot="1" x14ac:dyDescent="0.25">
      <c r="B49" s="18"/>
      <c r="C49" s="1143" t="s">
        <v>5</v>
      </c>
      <c r="D49" s="1143"/>
      <c r="E49" s="1144"/>
      <c r="F49" s="19">
        <v>3.62</v>
      </c>
      <c r="G49" s="20">
        <v>0.57999999999999996</v>
      </c>
      <c r="H49" s="20">
        <v>4.01</v>
      </c>
      <c r="I49" s="20">
        <v>13.31</v>
      </c>
      <c r="J49" s="21">
        <v>9.49</v>
      </c>
    </row>
    <row r="50" spans="2:10" ht="13.2" x14ac:dyDescent="0.2"/>
  </sheetData>
  <sheetProtection algorithmName="SHA-512" hashValue="U33y6ytDMElaJk9e7cB8XPIP4Fj7qEwXWIXi29PKQ3XSS5TEcmOrNejk4QibiMRwFssSREpGcR3eubEkk76cJA==" saltValue="L7B/NA1A2/E/JLsx/8Xz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1006</dc:creator>
  <cp:lastModifiedBy>小松　大輝</cp:lastModifiedBy>
  <cp:lastPrinted>2024-03-27T02:48:50Z</cp:lastPrinted>
  <dcterms:created xsi:type="dcterms:W3CDTF">2024-03-21T00:38:17Z</dcterms:created>
  <dcterms:modified xsi:type="dcterms:W3CDTF">2024-09-26T02:52:41Z</dcterms:modified>
</cp:coreProperties>
</file>